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'Sheet1'!$B$7:$K$49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<sst xmlns="http://schemas.openxmlformats.org/spreadsheetml/2006/main" count="89" uniqueCount="73">
  <si>
    <t># of Quotes Requested</t>
  </si>
  <si>
    <t>#  of Quotes Accepted</t>
  </si>
  <si>
    <t>% of Quotes Accepted</t>
  </si>
  <si>
    <t>Order Entry</t>
  </si>
  <si>
    <t>Purchasing</t>
  </si>
  <si>
    <t>Customer Satisfaction</t>
  </si>
  <si>
    <t>Jan</t>
  </si>
  <si>
    <t>Feb</t>
  </si>
  <si>
    <t>Mar</t>
  </si>
  <si>
    <t>Action</t>
  </si>
  <si>
    <t>Plan</t>
  </si>
  <si>
    <t>Quoting Process</t>
  </si>
  <si>
    <t># of Orders Entered</t>
  </si>
  <si>
    <t># of Orders Scheduled</t>
  </si>
  <si>
    <t>#  of Mistakes Found</t>
  </si>
  <si>
    <t>#  of Late Orders</t>
  </si>
  <si>
    <t>% of Late Orders</t>
  </si>
  <si>
    <t>#  Good Pounds</t>
  </si>
  <si>
    <t>#  Scrap</t>
  </si>
  <si>
    <t>% Good Pounds</t>
  </si>
  <si>
    <t># of CARs</t>
  </si>
  <si>
    <t>Number of RMAs</t>
  </si>
  <si>
    <t>Number of CARs</t>
  </si>
  <si>
    <t>Scorecard Sample</t>
  </si>
  <si>
    <t>PROCESS A</t>
  </si>
  <si>
    <t>PROCESS B</t>
  </si>
  <si>
    <t>STEP 1</t>
  </si>
  <si>
    <t>STEP 2</t>
  </si>
  <si>
    <t>Cumulative</t>
  </si>
  <si>
    <t>Average</t>
  </si>
  <si>
    <t>Nov</t>
  </si>
  <si>
    <t>Dec</t>
  </si>
  <si>
    <t>Safety</t>
  </si>
  <si>
    <t># of Minor Safety Incidents</t>
  </si>
  <si>
    <t># of Major Safety Incidents</t>
  </si>
  <si>
    <t># of Orders Placed</t>
  </si>
  <si>
    <t># of Corrective Actions</t>
  </si>
  <si>
    <t>Tracking On-Time Purchases</t>
  </si>
  <si>
    <t>Number of Customer Complaints</t>
  </si>
  <si>
    <t>Process A</t>
  </si>
  <si>
    <t>Process B</t>
  </si>
  <si>
    <t>Step 1</t>
  </si>
  <si>
    <t>Step 2</t>
  </si>
  <si>
    <t>Employee Turnover</t>
  </si>
  <si>
    <t>Quick Ratio</t>
  </si>
  <si>
    <t>Debt-to-Equity</t>
  </si>
  <si>
    <t>Current Ratio</t>
  </si>
  <si>
    <t>Total Liabilities/Shareholders Equity</t>
  </si>
  <si>
    <t>Current Assets/Current Liabilities</t>
  </si>
  <si>
    <t>Return on Equity (ROE)</t>
  </si>
  <si>
    <t>Net Income/Shareholders Equity</t>
  </si>
  <si>
    <t>Net Profit Margin</t>
  </si>
  <si>
    <t>Net Profit/Net Sales</t>
  </si>
  <si>
    <t>Ability to pay short-term obligations. Higher % is better.</t>
  </si>
  <si>
    <t>Gauge of short-term liquidity. Higher % is better.</t>
  </si>
  <si>
    <t>Proportion of equity and debt used to finance assets. Lower % is better.</t>
  </si>
  <si>
    <t>Profit generated by shareholder investment. Higher % is better.</t>
  </si>
  <si>
    <t>Conversion rate of revenue into profit. Higher % is better.</t>
  </si>
  <si>
    <t>New Hires (including temps)</t>
  </si>
  <si>
    <t>(Current Assets-Inventory)/Current Liabilities</t>
  </si>
  <si>
    <t>Success Measurement</t>
  </si>
  <si>
    <t>Apr</t>
  </si>
  <si>
    <t>Improving Safety Record. Goal is average less &lt;.25</t>
  </si>
  <si>
    <t>Competitive Pricing. Goal is accepted of &gt;15% &amp; &lt;20%</t>
  </si>
  <si>
    <t>% of Accuracy Rate</t>
  </si>
  <si>
    <t>(Incoming Supplier Orders)</t>
  </si>
  <si>
    <t>(Outgoing Customer Orders)</t>
  </si>
  <si>
    <t>Order Entry Accuracy. Goal is &gt;99%</t>
  </si>
  <si>
    <t>Shipping &amp; On-Time</t>
  </si>
  <si>
    <t>Tracking On-Time Shipments. Goal is &gt;99%</t>
  </si>
  <si>
    <t>Tracking Customer Satisfaction. Goal is &lt;1 complaint per month</t>
  </si>
  <si>
    <t>Higher % of Good Pounds With &lt;1 Corrective Action Per Month</t>
  </si>
  <si>
    <t xml:space="preserve">Tracking EE New Hires and Temps. Goal is &lt;2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</si>
</sst>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mmmm\ d\,\ yyyy;@"/>
    <numFmt numFmtId="171" formatCode="#,##0.0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[$-409]dddd\,\ mmmm\ d\,\ yyyy"/>
    <numFmt numFmtId="176" formatCode="[$-409]h:mm:ss\ AM/PM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1">
    <font>
      <sz val="10"/>
      <name val="Arial"/>
      <family val="0"/>
    </font>
    <font>
      <b/>
      <sz val="14"/>
      <color indexed="62"/>
      <name val="Cambria"/>
      <family val="1"/>
    </font>
    <font>
      <b/>
      <i/>
      <sz val="8"/>
      <color indexed="54"/>
      <name val="Cambria"/>
      <family val="1"/>
    </font>
    <font>
      <sz val="11"/>
      <name val="Calibri"/>
      <family val="2"/>
    </font>
    <font>
      <sz val="8"/>
      <name val="Arial"/>
      <family val="2"/>
    </font>
    <font>
      <sz val="18"/>
      <name val="Cambria"/>
      <family val="1"/>
    </font>
    <font>
      <sz val="14"/>
      <name val="Cambria"/>
      <family val="1"/>
    </font>
    <font>
      <b/>
      <i/>
      <sz val="8"/>
      <name val="Cambria"/>
      <family val="1"/>
    </font>
    <font>
      <b/>
      <sz val="14"/>
      <name val="Cambria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16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9" fontId="6" fillId="33" borderId="0" xfId="0" applyNumberFormat="1" applyFont="1" applyFill="1" applyBorder="1" applyAlignment="1">
      <alignment horizontal="center" wrapText="1"/>
    </xf>
    <xf numFmtId="169" fontId="6" fillId="33" borderId="0" xfId="0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 wrapText="1"/>
    </xf>
    <xf numFmtId="172" fontId="9" fillId="0" borderId="0" xfId="59" applyNumberFormat="1" applyFont="1" applyBorder="1" applyAlignment="1">
      <alignment horizontal="center" wrapText="1"/>
    </xf>
    <xf numFmtId="3" fontId="9" fillId="0" borderId="0" xfId="42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169" fontId="9" fillId="33" borderId="0" xfId="0" applyNumberFormat="1" applyFont="1" applyFill="1" applyBorder="1" applyAlignment="1">
      <alignment horizontal="center" wrapText="1"/>
    </xf>
    <xf numFmtId="169" fontId="9" fillId="33" borderId="0" xfId="0" applyNumberFormat="1" applyFont="1" applyFill="1" applyBorder="1" applyAlignment="1" quotePrefix="1">
      <alignment horizontal="center" wrapText="1"/>
    </xf>
    <xf numFmtId="0" fontId="11" fillId="33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170" fontId="12" fillId="0" borderId="0" xfId="0" applyNumberFormat="1" applyFont="1" applyBorder="1" applyAlignment="1">
      <alignment horizontal="left" wrapText="1"/>
    </xf>
    <xf numFmtId="177" fontId="9" fillId="0" borderId="0" xfId="0" applyNumberFormat="1" applyFont="1" applyBorder="1" applyAlignment="1">
      <alignment horizontal="center" wrapText="1"/>
    </xf>
    <xf numFmtId="177" fontId="9" fillId="33" borderId="0" xfId="0" applyNumberFormat="1" applyFont="1" applyFill="1" applyBorder="1" applyAlignment="1" quotePrefix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5" sqref="G25"/>
    </sheetView>
  </sheetViews>
  <sheetFormatPr defaultColWidth="9.140625" defaultRowHeight="12.75"/>
  <cols>
    <col min="1" max="1" width="29.140625" style="0" customWidth="1"/>
    <col min="2" max="2" width="34.57421875" style="0" customWidth="1"/>
    <col min="3" max="8" width="13.28125" style="18" customWidth="1"/>
    <col min="9" max="9" width="1.8515625" style="0" customWidth="1"/>
    <col min="10" max="10" width="15.57421875" style="18" customWidth="1"/>
    <col min="11" max="11" width="26.8515625" style="0" customWidth="1"/>
    <col min="16" max="16" width="26.57421875" style="0" customWidth="1"/>
  </cols>
  <sheetData>
    <row r="1" spans="1:28" ht="30" customHeight="1">
      <c r="A1" s="46" t="s">
        <v>23</v>
      </c>
      <c r="B1" s="5"/>
      <c r="C1" s="6" t="s">
        <v>30</v>
      </c>
      <c r="D1" s="6" t="s">
        <v>31</v>
      </c>
      <c r="E1" s="6" t="s">
        <v>6</v>
      </c>
      <c r="F1" s="6" t="s">
        <v>7</v>
      </c>
      <c r="G1" s="6" t="s">
        <v>8</v>
      </c>
      <c r="H1" s="6" t="s">
        <v>61</v>
      </c>
      <c r="J1" s="6" t="s">
        <v>28</v>
      </c>
      <c r="K1" s="6" t="s">
        <v>9</v>
      </c>
      <c r="L1" s="1"/>
      <c r="M1" s="1"/>
      <c r="N1" s="1"/>
      <c r="O1" s="1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0" customHeight="1">
      <c r="A2" s="47">
        <v>43585</v>
      </c>
      <c r="B2" s="5" t="s">
        <v>60</v>
      </c>
      <c r="C2" s="7">
        <v>2018</v>
      </c>
      <c r="D2" s="7">
        <v>2018</v>
      </c>
      <c r="E2" s="7">
        <v>2019</v>
      </c>
      <c r="F2" s="7">
        <v>2019</v>
      </c>
      <c r="G2" s="7">
        <v>2019</v>
      </c>
      <c r="H2" s="7">
        <v>2019</v>
      </c>
      <c r="J2" s="7" t="s">
        <v>29</v>
      </c>
      <c r="K2" s="6" t="s">
        <v>10</v>
      </c>
      <c r="L2" s="1"/>
      <c r="M2" s="1"/>
      <c r="N2" s="1"/>
      <c r="O2" s="1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3" ht="8.25" customHeight="1">
      <c r="A3" s="12"/>
      <c r="B3" s="13"/>
      <c r="C3" s="16"/>
      <c r="D3" s="17"/>
      <c r="E3" s="17"/>
      <c r="F3" s="17"/>
      <c r="G3" s="17"/>
      <c r="H3" s="17"/>
      <c r="J3" s="17"/>
      <c r="K3" s="14"/>
      <c r="L3" s="8"/>
      <c r="M3" s="8"/>
      <c r="N3" s="8"/>
      <c r="O3" s="8"/>
      <c r="P3" s="9"/>
      <c r="Q3" s="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"/>
    </row>
    <row r="4" spans="1:56" ht="15" customHeight="1">
      <c r="A4" s="21" t="s">
        <v>32</v>
      </c>
      <c r="B4" s="21" t="s">
        <v>33</v>
      </c>
      <c r="C4" s="22">
        <v>1</v>
      </c>
      <c r="D4" s="22">
        <v>2</v>
      </c>
      <c r="E4" s="22">
        <v>3</v>
      </c>
      <c r="F4" s="22">
        <v>4</v>
      </c>
      <c r="G4" s="22">
        <v>3</v>
      </c>
      <c r="H4" s="22">
        <v>3</v>
      </c>
      <c r="J4" s="48">
        <f>SUM(C4:H4)/COUNT(C4:H4)</f>
        <v>2.6666666666666665</v>
      </c>
      <c r="K4" s="50" t="s">
        <v>62</v>
      </c>
      <c r="L4" s="34"/>
      <c r="M4" s="34"/>
      <c r="N4" s="34"/>
      <c r="O4" s="34"/>
      <c r="P4" s="24"/>
      <c r="Q4" s="25"/>
      <c r="R4" s="2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4"/>
      <c r="AJ4" s="24"/>
      <c r="AK4" s="24"/>
      <c r="AL4" s="24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ht="15" customHeight="1">
      <c r="A5" s="35"/>
      <c r="B5" s="21" t="s">
        <v>34</v>
      </c>
      <c r="C5" s="22">
        <v>0</v>
      </c>
      <c r="D5" s="22">
        <v>0</v>
      </c>
      <c r="E5" s="22">
        <v>1</v>
      </c>
      <c r="F5" s="22">
        <v>2</v>
      </c>
      <c r="G5" s="22">
        <v>1</v>
      </c>
      <c r="H5" s="22">
        <v>1</v>
      </c>
      <c r="J5" s="48">
        <f>SUM(C5:H5)/COUNT(C5:H5)</f>
        <v>0.8333333333333334</v>
      </c>
      <c r="K5" s="50"/>
      <c r="L5" s="34"/>
      <c r="M5" s="34"/>
      <c r="N5" s="34"/>
      <c r="O5" s="34"/>
      <c r="P5" s="24"/>
      <c r="Q5" s="25"/>
      <c r="R5" s="25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4"/>
      <c r="AJ5" s="24"/>
      <c r="AK5" s="24"/>
      <c r="AL5" s="24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38" ht="8.25" customHeight="1">
      <c r="A6" s="36"/>
      <c r="B6" s="36"/>
      <c r="C6" s="37"/>
      <c r="D6" s="38"/>
      <c r="E6" s="38"/>
      <c r="F6" s="38"/>
      <c r="G6" s="38"/>
      <c r="H6" s="38"/>
      <c r="J6" s="49"/>
      <c r="K6" s="39"/>
      <c r="L6" s="40"/>
      <c r="M6" s="40"/>
      <c r="N6" s="40"/>
      <c r="O6" s="40"/>
      <c r="P6" s="32"/>
      <c r="Q6" s="2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4"/>
      <c r="AJ6" s="24"/>
      <c r="AK6" s="24"/>
      <c r="AL6" s="24"/>
    </row>
    <row r="7" spans="1:56" ht="15" customHeight="1">
      <c r="A7" s="21" t="s">
        <v>11</v>
      </c>
      <c r="B7" s="21" t="s">
        <v>0</v>
      </c>
      <c r="C7" s="22">
        <v>50</v>
      </c>
      <c r="D7" s="22">
        <v>60</v>
      </c>
      <c r="E7" s="22">
        <v>70</v>
      </c>
      <c r="F7" s="22">
        <v>80</v>
      </c>
      <c r="G7" s="22">
        <v>90</v>
      </c>
      <c r="H7" s="22">
        <v>90</v>
      </c>
      <c r="J7" s="26">
        <f>SUM(C7:H7)/COUNT(C7:H7)</f>
        <v>73.33333333333333</v>
      </c>
      <c r="K7" s="50" t="s">
        <v>63</v>
      </c>
      <c r="L7" s="34"/>
      <c r="M7" s="34"/>
      <c r="N7" s="34"/>
      <c r="O7" s="34"/>
      <c r="P7" s="24"/>
      <c r="Q7" s="25"/>
      <c r="R7" s="2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4"/>
      <c r="AJ7" s="24"/>
      <c r="AK7" s="24"/>
      <c r="AL7" s="24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5" customHeight="1">
      <c r="A8" s="35"/>
      <c r="B8" s="21" t="s">
        <v>1</v>
      </c>
      <c r="C8" s="22">
        <v>12</v>
      </c>
      <c r="D8" s="22">
        <v>14</v>
      </c>
      <c r="E8" s="22">
        <v>16</v>
      </c>
      <c r="F8" s="22">
        <v>18</v>
      </c>
      <c r="G8" s="22">
        <v>16</v>
      </c>
      <c r="H8" s="22">
        <v>16</v>
      </c>
      <c r="J8" s="26">
        <f>SUM(C8:H8)/COUNT(C8:H8)</f>
        <v>15.333333333333334</v>
      </c>
      <c r="K8" s="50"/>
      <c r="L8" s="34"/>
      <c r="M8" s="34"/>
      <c r="N8" s="34"/>
      <c r="O8" s="34"/>
      <c r="P8" s="24"/>
      <c r="Q8" s="25"/>
      <c r="R8" s="25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4"/>
      <c r="AJ8" s="24"/>
      <c r="AK8" s="24"/>
      <c r="AL8" s="24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5" customHeight="1">
      <c r="A9" s="21"/>
      <c r="B9" s="21" t="s">
        <v>2</v>
      </c>
      <c r="C9" s="27">
        <f aca="true" t="shared" si="0" ref="C9:H9">+C8/C7</f>
        <v>0.24</v>
      </c>
      <c r="D9" s="27">
        <f t="shared" si="0"/>
        <v>0.23333333333333334</v>
      </c>
      <c r="E9" s="27">
        <f t="shared" si="0"/>
        <v>0.22857142857142856</v>
      </c>
      <c r="F9" s="27">
        <f t="shared" si="0"/>
        <v>0.225</v>
      </c>
      <c r="G9" s="27">
        <f t="shared" si="0"/>
        <v>0.17777777777777778</v>
      </c>
      <c r="H9" s="27">
        <f t="shared" si="0"/>
        <v>0.17777777777777778</v>
      </c>
      <c r="J9" s="28">
        <f>SUM(C9:H9)/COUNT(C9:H9)</f>
        <v>0.21374338624338626</v>
      </c>
      <c r="K9" s="50"/>
      <c r="L9" s="34"/>
      <c r="M9" s="34"/>
      <c r="N9" s="34"/>
      <c r="O9" s="34"/>
      <c r="P9" s="24"/>
      <c r="Q9" s="25"/>
      <c r="R9" s="2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4"/>
      <c r="AJ9" s="24"/>
      <c r="AK9" s="24"/>
      <c r="AL9" s="24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38" ht="8.25" customHeight="1">
      <c r="A10" s="36"/>
      <c r="B10" s="36"/>
      <c r="C10" s="37"/>
      <c r="D10" s="38"/>
      <c r="E10" s="38"/>
      <c r="F10" s="38"/>
      <c r="G10" s="38"/>
      <c r="H10" s="38"/>
      <c r="J10" s="38"/>
      <c r="K10" s="39"/>
      <c r="L10" s="40"/>
      <c r="M10" s="40"/>
      <c r="N10" s="40"/>
      <c r="O10" s="40"/>
      <c r="P10" s="32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4"/>
      <c r="AJ10" s="24"/>
      <c r="AK10" s="24"/>
      <c r="AL10" s="24"/>
    </row>
    <row r="11" spans="1:56" ht="15" customHeight="1">
      <c r="A11" s="21" t="s">
        <v>3</v>
      </c>
      <c r="B11" s="21" t="s">
        <v>12</v>
      </c>
      <c r="C11" s="22">
        <v>100</v>
      </c>
      <c r="D11" s="22">
        <v>125</v>
      </c>
      <c r="E11" s="22">
        <v>140</v>
      </c>
      <c r="F11" s="22">
        <v>130</v>
      </c>
      <c r="G11" s="22">
        <v>160</v>
      </c>
      <c r="H11" s="22">
        <v>168</v>
      </c>
      <c r="J11" s="26">
        <f>SUM(C11:H11)/COUNT(C11:H11)</f>
        <v>137.16666666666666</v>
      </c>
      <c r="K11" s="50" t="s">
        <v>67</v>
      </c>
      <c r="L11" s="34"/>
      <c r="M11" s="34"/>
      <c r="N11" s="34"/>
      <c r="O11" s="34"/>
      <c r="P11" s="24"/>
      <c r="Q11" s="25"/>
      <c r="R11" s="2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4"/>
      <c r="AJ11" s="24"/>
      <c r="AK11" s="24"/>
      <c r="AL11" s="24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5" customHeight="1">
      <c r="A12" s="35"/>
      <c r="B12" s="21" t="s">
        <v>14</v>
      </c>
      <c r="C12" s="22">
        <v>6</v>
      </c>
      <c r="D12" s="22">
        <v>7</v>
      </c>
      <c r="E12" s="22">
        <v>6</v>
      </c>
      <c r="F12" s="22">
        <v>5</v>
      </c>
      <c r="G12" s="22">
        <v>2</v>
      </c>
      <c r="H12" s="22">
        <v>1</v>
      </c>
      <c r="J12" s="26">
        <f>SUM(C12:H12)/COUNT(C12:H12)</f>
        <v>4.5</v>
      </c>
      <c r="K12" s="50"/>
      <c r="L12" s="34"/>
      <c r="M12" s="34"/>
      <c r="N12" s="34"/>
      <c r="O12" s="34"/>
      <c r="P12" s="24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  <c r="AI12" s="24"/>
      <c r="AJ12" s="24"/>
      <c r="AK12" s="24"/>
      <c r="AL12" s="24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5" customHeight="1">
      <c r="A13" s="21"/>
      <c r="B13" s="21" t="s">
        <v>64</v>
      </c>
      <c r="C13" s="27">
        <f>(+C11-C12)/C11</f>
        <v>0.94</v>
      </c>
      <c r="D13" s="27">
        <f aca="true" t="shared" si="1" ref="D13:J13">(+D11-D12)/D11</f>
        <v>0.944</v>
      </c>
      <c r="E13" s="27">
        <f t="shared" si="1"/>
        <v>0.9571428571428572</v>
      </c>
      <c r="F13" s="27">
        <f t="shared" si="1"/>
        <v>0.9615384615384616</v>
      </c>
      <c r="G13" s="27">
        <f t="shared" si="1"/>
        <v>0.9875</v>
      </c>
      <c r="H13" s="27">
        <f t="shared" si="1"/>
        <v>0.9940476190476191</v>
      </c>
      <c r="J13" s="27">
        <f t="shared" si="1"/>
        <v>0.9671931956257594</v>
      </c>
      <c r="K13" s="50"/>
      <c r="L13" s="34"/>
      <c r="M13" s="34"/>
      <c r="N13" s="34"/>
      <c r="O13" s="34"/>
      <c r="P13" s="24"/>
      <c r="Q13" s="25"/>
      <c r="R13" s="2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24"/>
      <c r="AJ13" s="24"/>
      <c r="AK13" s="24"/>
      <c r="AL13" s="24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38" ht="8.25" customHeight="1">
      <c r="A14" s="36"/>
      <c r="B14" s="36"/>
      <c r="C14" s="37"/>
      <c r="D14" s="38"/>
      <c r="E14" s="38"/>
      <c r="F14" s="38"/>
      <c r="G14" s="38"/>
      <c r="H14" s="38"/>
      <c r="J14" s="38"/>
      <c r="K14" s="39"/>
      <c r="L14" s="40"/>
      <c r="M14" s="40"/>
      <c r="N14" s="40"/>
      <c r="O14" s="40"/>
      <c r="P14" s="32"/>
      <c r="Q14" s="2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4"/>
      <c r="AJ14" s="24"/>
      <c r="AK14" s="24"/>
      <c r="AL14" s="24"/>
    </row>
    <row r="15" spans="1:56" ht="15" customHeight="1">
      <c r="A15" s="21" t="s">
        <v>68</v>
      </c>
      <c r="B15" s="21" t="s">
        <v>13</v>
      </c>
      <c r="C15" s="22">
        <f>+C11</f>
        <v>100</v>
      </c>
      <c r="D15" s="22">
        <v>126</v>
      </c>
      <c r="E15" s="22">
        <v>128</v>
      </c>
      <c r="F15" s="22">
        <f>+F11</f>
        <v>130</v>
      </c>
      <c r="G15" s="22">
        <f>+G11</f>
        <v>160</v>
      </c>
      <c r="H15" s="22">
        <f>+H11</f>
        <v>168</v>
      </c>
      <c r="J15" s="26">
        <f>SUM(C15:H15)/COUNT(C15:H15)</f>
        <v>135.33333333333334</v>
      </c>
      <c r="K15" s="50" t="s">
        <v>69</v>
      </c>
      <c r="L15" s="34"/>
      <c r="M15" s="34"/>
      <c r="N15" s="34"/>
      <c r="O15" s="34"/>
      <c r="P15" s="24"/>
      <c r="Q15" s="25"/>
      <c r="R15" s="25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  <c r="AJ15" s="24"/>
      <c r="AK15" s="24"/>
      <c r="AL15" s="2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5" customHeight="1">
      <c r="A16" s="35" t="s">
        <v>66</v>
      </c>
      <c r="B16" s="21" t="s">
        <v>15</v>
      </c>
      <c r="C16" s="22">
        <v>0</v>
      </c>
      <c r="D16" s="22">
        <v>1</v>
      </c>
      <c r="E16" s="22">
        <v>1</v>
      </c>
      <c r="F16" s="22">
        <v>2</v>
      </c>
      <c r="G16" s="22">
        <v>3</v>
      </c>
      <c r="H16" s="22">
        <v>4</v>
      </c>
      <c r="J16" s="26">
        <f>SUM(C16:H16)/COUNT(C16:H16)</f>
        <v>1.8333333333333333</v>
      </c>
      <c r="K16" s="50"/>
      <c r="L16" s="34"/>
      <c r="M16" s="34"/>
      <c r="N16" s="34"/>
      <c r="O16" s="34"/>
      <c r="P16" s="24"/>
      <c r="Q16" s="25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I16" s="24"/>
      <c r="AJ16" s="24"/>
      <c r="AK16" s="24"/>
      <c r="AL16" s="24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5" customHeight="1">
      <c r="A17" s="21"/>
      <c r="B17" s="21" t="s">
        <v>16</v>
      </c>
      <c r="C17" s="27">
        <f aca="true" t="shared" si="2" ref="C17:H17">(+C15-C16)/C15</f>
        <v>1</v>
      </c>
      <c r="D17" s="27">
        <f t="shared" si="2"/>
        <v>0.9920634920634921</v>
      </c>
      <c r="E17" s="27">
        <f t="shared" si="2"/>
        <v>0.9921875</v>
      </c>
      <c r="F17" s="27">
        <f t="shared" si="2"/>
        <v>0.9846153846153847</v>
      </c>
      <c r="G17" s="27">
        <f t="shared" si="2"/>
        <v>0.98125</v>
      </c>
      <c r="H17" s="27">
        <f t="shared" si="2"/>
        <v>0.9761904761904762</v>
      </c>
      <c r="J17" s="28">
        <f>SUM(C17:H17)/COUNT(C17:H17)</f>
        <v>0.9877178088115589</v>
      </c>
      <c r="K17" s="50"/>
      <c r="L17" s="34"/>
      <c r="M17" s="34"/>
      <c r="N17" s="34"/>
      <c r="O17" s="34"/>
      <c r="P17" s="24"/>
      <c r="Q17" s="25"/>
      <c r="R17" s="2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I17" s="24"/>
      <c r="AJ17" s="24"/>
      <c r="AK17" s="24"/>
      <c r="AL17" s="24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38" ht="8.25" customHeight="1">
      <c r="A18" s="36"/>
      <c r="B18" s="36"/>
      <c r="C18" s="37"/>
      <c r="D18" s="38"/>
      <c r="E18" s="38"/>
      <c r="F18" s="38"/>
      <c r="G18" s="38"/>
      <c r="H18" s="38"/>
      <c r="J18" s="38"/>
      <c r="K18" s="39"/>
      <c r="L18" s="40"/>
      <c r="M18" s="40"/>
      <c r="N18" s="40"/>
      <c r="O18" s="40"/>
      <c r="P18" s="32"/>
      <c r="Q18" s="25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24"/>
      <c r="AJ18" s="24"/>
      <c r="AK18" s="24"/>
      <c r="AL18" s="24"/>
    </row>
    <row r="19" spans="1:56" ht="15" customHeight="1">
      <c r="A19" s="21" t="s">
        <v>4</v>
      </c>
      <c r="B19" s="21" t="s">
        <v>35</v>
      </c>
      <c r="C19" s="22">
        <v>30</v>
      </c>
      <c r="D19" s="22">
        <v>32</v>
      </c>
      <c r="E19" s="22">
        <v>34</v>
      </c>
      <c r="F19" s="22">
        <v>33</v>
      </c>
      <c r="G19" s="22">
        <v>40</v>
      </c>
      <c r="H19" s="22">
        <v>40</v>
      </c>
      <c r="J19" s="26">
        <f>SUM(C19:H19)/COUNT(C19:H19)</f>
        <v>34.833333333333336</v>
      </c>
      <c r="K19" s="50" t="s">
        <v>37</v>
      </c>
      <c r="L19" s="34"/>
      <c r="M19" s="34"/>
      <c r="N19" s="34"/>
      <c r="O19" s="34"/>
      <c r="P19" s="24"/>
      <c r="Q19" s="25"/>
      <c r="R19" s="2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  <c r="AI19" s="24"/>
      <c r="AJ19" s="24"/>
      <c r="AK19" s="24"/>
      <c r="AL19" s="24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5" customHeight="1">
      <c r="A20" s="35" t="s">
        <v>65</v>
      </c>
      <c r="B20" s="21" t="s">
        <v>15</v>
      </c>
      <c r="C20" s="22">
        <v>2</v>
      </c>
      <c r="D20" s="22">
        <v>3</v>
      </c>
      <c r="E20" s="22">
        <v>4</v>
      </c>
      <c r="F20" s="22">
        <v>4</v>
      </c>
      <c r="G20" s="22">
        <v>8</v>
      </c>
      <c r="H20" s="22">
        <v>8</v>
      </c>
      <c r="J20" s="26">
        <f>SUM(C20:H20)/COUNT(C20:H20)</f>
        <v>4.833333333333333</v>
      </c>
      <c r="K20" s="50"/>
      <c r="L20" s="34"/>
      <c r="M20" s="34"/>
      <c r="N20" s="34"/>
      <c r="O20" s="34"/>
      <c r="P20" s="24"/>
      <c r="Q20" s="25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24"/>
      <c r="AJ20" s="24"/>
      <c r="AK20" s="24"/>
      <c r="AL20" s="24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15" customHeight="1">
      <c r="A21" s="21"/>
      <c r="B21" s="21" t="s">
        <v>16</v>
      </c>
      <c r="C21" s="27">
        <f aca="true" t="shared" si="3" ref="C21:H21">+C20/C19</f>
        <v>0.06666666666666667</v>
      </c>
      <c r="D21" s="27">
        <f t="shared" si="3"/>
        <v>0.09375</v>
      </c>
      <c r="E21" s="27">
        <f t="shared" si="3"/>
        <v>0.11764705882352941</v>
      </c>
      <c r="F21" s="27">
        <f t="shared" si="3"/>
        <v>0.12121212121212122</v>
      </c>
      <c r="G21" s="27">
        <f t="shared" si="3"/>
        <v>0.2</v>
      </c>
      <c r="H21" s="27">
        <f t="shared" si="3"/>
        <v>0.2</v>
      </c>
      <c r="J21" s="28">
        <f>SUM(C21:H21)/COUNT(C21:H21)</f>
        <v>0.1332126411170529</v>
      </c>
      <c r="K21" s="50"/>
      <c r="L21" s="34"/>
      <c r="M21" s="34"/>
      <c r="N21" s="34"/>
      <c r="O21" s="34"/>
      <c r="P21" s="24"/>
      <c r="Q21" s="25"/>
      <c r="R21" s="25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24"/>
      <c r="AJ21" s="24"/>
      <c r="AK21" s="24"/>
      <c r="AL21" s="24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38" ht="8.25" customHeight="1">
      <c r="A22" s="36"/>
      <c r="B22" s="36"/>
      <c r="C22" s="37"/>
      <c r="D22" s="38"/>
      <c r="E22" s="38"/>
      <c r="F22" s="38"/>
      <c r="G22" s="38"/>
      <c r="H22" s="38"/>
      <c r="J22" s="38"/>
      <c r="K22" s="39"/>
      <c r="L22" s="40"/>
      <c r="M22" s="40"/>
      <c r="N22" s="40"/>
      <c r="O22" s="40"/>
      <c r="P22" s="32"/>
      <c r="Q22" s="25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4"/>
      <c r="AJ22" s="24"/>
      <c r="AK22" s="24"/>
      <c r="AL22" s="24"/>
    </row>
    <row r="23" spans="1:56" ht="15" customHeight="1">
      <c r="A23" s="21" t="s">
        <v>24</v>
      </c>
      <c r="B23" s="21" t="s">
        <v>17</v>
      </c>
      <c r="C23" s="29">
        <v>20000</v>
      </c>
      <c r="D23" s="29">
        <v>22000</v>
      </c>
      <c r="E23" s="29">
        <v>24000</v>
      </c>
      <c r="F23" s="29">
        <v>26000</v>
      </c>
      <c r="G23" s="29">
        <v>30000</v>
      </c>
      <c r="H23" s="29">
        <v>30500</v>
      </c>
      <c r="J23" s="29">
        <f>SUM(C23:H23)/COUNT(C23:H23)</f>
        <v>25416.666666666668</v>
      </c>
      <c r="K23" s="50" t="s">
        <v>71</v>
      </c>
      <c r="L23" s="34"/>
      <c r="M23" s="34"/>
      <c r="N23" s="34"/>
      <c r="O23" s="34"/>
      <c r="P23" s="24"/>
      <c r="Q23" s="25"/>
      <c r="R23" s="25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  <c r="AI23" s="24"/>
      <c r="AJ23" s="24"/>
      <c r="AK23" s="24"/>
      <c r="AL23" s="24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ht="15" customHeight="1">
      <c r="A24" s="35"/>
      <c r="B24" s="21" t="s">
        <v>18</v>
      </c>
      <c r="C24" s="22">
        <v>300</v>
      </c>
      <c r="D24" s="22">
        <v>380</v>
      </c>
      <c r="E24" s="22">
        <v>215</v>
      </c>
      <c r="F24" s="22">
        <v>225</v>
      </c>
      <c r="G24" s="22">
        <v>200</v>
      </c>
      <c r="H24" s="22">
        <v>190</v>
      </c>
      <c r="J24" s="26">
        <f>SUM(C24:H24)/COUNT(C24:H24)</f>
        <v>251.66666666666666</v>
      </c>
      <c r="K24" s="50"/>
      <c r="L24" s="34"/>
      <c r="M24" s="34"/>
      <c r="N24" s="34"/>
      <c r="O24" s="34"/>
      <c r="P24" s="24"/>
      <c r="Q24" s="25"/>
      <c r="R24" s="25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>
      <c r="A25" s="21"/>
      <c r="B25" s="21" t="s">
        <v>19</v>
      </c>
      <c r="C25" s="27">
        <f aca="true" t="shared" si="4" ref="C25:H25">(+C23-C24)/C23</f>
        <v>0.985</v>
      </c>
      <c r="D25" s="27">
        <f t="shared" si="4"/>
        <v>0.9827272727272728</v>
      </c>
      <c r="E25" s="27">
        <f t="shared" si="4"/>
        <v>0.9910416666666667</v>
      </c>
      <c r="F25" s="27">
        <f t="shared" si="4"/>
        <v>0.9913461538461539</v>
      </c>
      <c r="G25" s="27">
        <f t="shared" si="4"/>
        <v>0.9933333333333333</v>
      </c>
      <c r="H25" s="27">
        <f t="shared" si="4"/>
        <v>0.9937704918032787</v>
      </c>
      <c r="J25" s="28">
        <f>SUM(C25:H25)/COUNT(C25:H25)</f>
        <v>0.9895364863961175</v>
      </c>
      <c r="K25" s="50"/>
      <c r="L25" s="34"/>
      <c r="M25" s="34"/>
      <c r="N25" s="34"/>
      <c r="O25" s="34"/>
      <c r="P25" s="24"/>
      <c r="Q25" s="25"/>
      <c r="R25" s="25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I25" s="24"/>
      <c r="AJ25" s="24"/>
      <c r="AK25" s="24"/>
      <c r="AL25" s="24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>
      <c r="A26" s="21"/>
      <c r="B26" s="21" t="s">
        <v>36</v>
      </c>
      <c r="C26" s="22">
        <v>0</v>
      </c>
      <c r="D26" s="22">
        <v>0</v>
      </c>
      <c r="E26" s="22">
        <v>1</v>
      </c>
      <c r="F26" s="22">
        <v>3</v>
      </c>
      <c r="G26" s="22">
        <v>3</v>
      </c>
      <c r="H26" s="22">
        <v>4</v>
      </c>
      <c r="J26" s="48">
        <f>SUM(C26:H26)/COUNT(C26:H26)</f>
        <v>1.8333333333333333</v>
      </c>
      <c r="K26" s="50"/>
      <c r="L26" s="34"/>
      <c r="M26" s="34"/>
      <c r="N26" s="34"/>
      <c r="O26" s="34"/>
      <c r="P26" s="24"/>
      <c r="Q26" s="25"/>
      <c r="R26" s="25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24"/>
      <c r="AJ26" s="24"/>
      <c r="AK26" s="24"/>
      <c r="AL26" s="24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38" ht="8.25" customHeight="1">
      <c r="A27" s="36"/>
      <c r="B27" s="36"/>
      <c r="C27" s="37"/>
      <c r="D27" s="38"/>
      <c r="E27" s="38"/>
      <c r="F27" s="38"/>
      <c r="G27" s="38"/>
      <c r="H27" s="38"/>
      <c r="J27" s="38"/>
      <c r="K27" s="39"/>
      <c r="L27" s="40"/>
      <c r="M27" s="40"/>
      <c r="N27" s="40"/>
      <c r="O27" s="40"/>
      <c r="P27" s="32"/>
      <c r="Q27" s="25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24"/>
      <c r="AJ27" s="24"/>
      <c r="AK27" s="24"/>
      <c r="AL27" s="24"/>
    </row>
    <row r="28" spans="1:56" ht="15" customHeight="1">
      <c r="A28" s="21" t="s">
        <v>25</v>
      </c>
      <c r="B28" s="21" t="s">
        <v>17</v>
      </c>
      <c r="C28" s="29">
        <v>30000</v>
      </c>
      <c r="D28" s="29">
        <v>35000</v>
      </c>
      <c r="E28" s="29">
        <v>40000</v>
      </c>
      <c r="F28" s="29">
        <v>45000</v>
      </c>
      <c r="G28" s="29">
        <v>50000</v>
      </c>
      <c r="H28" s="29">
        <v>50000</v>
      </c>
      <c r="J28" s="29">
        <f>SUM(C28:H28)/COUNT(C28:H28)</f>
        <v>41666.666666666664</v>
      </c>
      <c r="K28" s="50" t="s">
        <v>71</v>
      </c>
      <c r="L28" s="34"/>
      <c r="M28" s="34"/>
      <c r="N28" s="34"/>
      <c r="O28" s="34"/>
      <c r="P28" s="24"/>
      <c r="Q28" s="25"/>
      <c r="R28" s="25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I28" s="24"/>
      <c r="AJ28" s="24"/>
      <c r="AK28" s="24"/>
      <c r="AL28" s="24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5" customHeight="1">
      <c r="A29" s="35"/>
      <c r="B29" s="21" t="s">
        <v>18</v>
      </c>
      <c r="C29" s="22">
        <v>400</v>
      </c>
      <c r="D29" s="22">
        <v>450</v>
      </c>
      <c r="E29" s="22">
        <v>500</v>
      </c>
      <c r="F29" s="22">
        <v>550</v>
      </c>
      <c r="G29" s="22">
        <v>600</v>
      </c>
      <c r="H29" s="22">
        <v>700</v>
      </c>
      <c r="J29" s="26">
        <f>SUM(C29:H29)/COUNT(C29:H29)</f>
        <v>533.3333333333334</v>
      </c>
      <c r="K29" s="50"/>
      <c r="L29" s="34"/>
      <c r="M29" s="34"/>
      <c r="N29" s="34"/>
      <c r="O29" s="34"/>
      <c r="P29" s="24"/>
      <c r="Q29" s="25"/>
      <c r="R29" s="25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5" customHeight="1">
      <c r="A30" s="21"/>
      <c r="B30" s="21" t="s">
        <v>19</v>
      </c>
      <c r="C30" s="27">
        <f aca="true" t="shared" si="5" ref="C30:H30">(+C28-C29)/C28</f>
        <v>0.9866666666666667</v>
      </c>
      <c r="D30" s="27">
        <f t="shared" si="5"/>
        <v>0.9871428571428571</v>
      </c>
      <c r="E30" s="27">
        <f t="shared" si="5"/>
        <v>0.9875</v>
      </c>
      <c r="F30" s="27">
        <f t="shared" si="5"/>
        <v>0.9877777777777778</v>
      </c>
      <c r="G30" s="27">
        <f t="shared" si="5"/>
        <v>0.988</v>
      </c>
      <c r="H30" s="27">
        <f t="shared" si="5"/>
        <v>0.986</v>
      </c>
      <c r="J30" s="28">
        <f>SUM(C30:H30)/COUNT(C30:H30)</f>
        <v>0.9871812169312167</v>
      </c>
      <c r="K30" s="50"/>
      <c r="L30" s="34"/>
      <c r="M30" s="34"/>
      <c r="N30" s="34"/>
      <c r="O30" s="34"/>
      <c r="P30" s="24"/>
      <c r="Q30" s="25"/>
      <c r="R30" s="25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I30" s="24"/>
      <c r="AJ30" s="24"/>
      <c r="AK30" s="24"/>
      <c r="AL30" s="24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5" customHeight="1">
      <c r="A31" s="21"/>
      <c r="B31" s="21" t="s">
        <v>20</v>
      </c>
      <c r="C31" s="22">
        <v>0</v>
      </c>
      <c r="D31" s="22">
        <v>1</v>
      </c>
      <c r="E31" s="22">
        <v>0</v>
      </c>
      <c r="F31" s="22">
        <v>0</v>
      </c>
      <c r="G31" s="22">
        <v>0</v>
      </c>
      <c r="H31" s="22">
        <v>1</v>
      </c>
      <c r="J31" s="48">
        <f>SUM(C31:H31)/COUNT(C31:H31)</f>
        <v>0.3333333333333333</v>
      </c>
      <c r="K31" s="50"/>
      <c r="L31" s="34"/>
      <c r="M31" s="34"/>
      <c r="N31" s="34"/>
      <c r="O31" s="34"/>
      <c r="P31" s="24"/>
      <c r="Q31" s="25"/>
      <c r="R31" s="25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4"/>
      <c r="AJ31" s="24"/>
      <c r="AK31" s="24"/>
      <c r="AL31" s="24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38" ht="8.25" customHeight="1">
      <c r="A32" s="36"/>
      <c r="B32" s="36"/>
      <c r="C32" s="37"/>
      <c r="D32" s="38"/>
      <c r="E32" s="38"/>
      <c r="F32" s="38"/>
      <c r="G32" s="38"/>
      <c r="H32" s="38"/>
      <c r="J32" s="38"/>
      <c r="K32" s="39"/>
      <c r="L32" s="40"/>
      <c r="M32" s="40"/>
      <c r="N32" s="40"/>
      <c r="O32" s="40"/>
      <c r="P32" s="32"/>
      <c r="Q32" s="25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24"/>
      <c r="AJ32" s="24"/>
      <c r="AK32" s="24"/>
      <c r="AL32" s="24"/>
    </row>
    <row r="33" spans="1:56" ht="15" customHeight="1">
      <c r="A33" s="21" t="s">
        <v>26</v>
      </c>
      <c r="B33" s="21" t="s">
        <v>17</v>
      </c>
      <c r="C33" s="29">
        <f aca="true" t="shared" si="6" ref="C33:H33">+C23/0.6</f>
        <v>33333.333333333336</v>
      </c>
      <c r="D33" s="29">
        <f t="shared" si="6"/>
        <v>36666.66666666667</v>
      </c>
      <c r="E33" s="29">
        <f t="shared" si="6"/>
        <v>40000</v>
      </c>
      <c r="F33" s="29">
        <f t="shared" si="6"/>
        <v>43333.333333333336</v>
      </c>
      <c r="G33" s="29">
        <f t="shared" si="6"/>
        <v>50000</v>
      </c>
      <c r="H33" s="29">
        <f t="shared" si="6"/>
        <v>50833.333333333336</v>
      </c>
      <c r="J33" s="29">
        <f>SUM(C33:H33)/COUNT(C33:H33)</f>
        <v>42361.11111111112</v>
      </c>
      <c r="K33" s="50" t="s">
        <v>71</v>
      </c>
      <c r="L33" s="34"/>
      <c r="M33" s="34"/>
      <c r="N33" s="34"/>
      <c r="O33" s="34"/>
      <c r="P33" s="24"/>
      <c r="Q33" s="25"/>
      <c r="R33" s="25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4"/>
      <c r="AJ33" s="24"/>
      <c r="AK33" s="24"/>
      <c r="AL33" s="24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5" customHeight="1">
      <c r="A34" s="35"/>
      <c r="B34" s="21" t="s">
        <v>18</v>
      </c>
      <c r="C34" s="22">
        <v>850</v>
      </c>
      <c r="D34" s="22">
        <v>860</v>
      </c>
      <c r="E34" s="22">
        <v>935</v>
      </c>
      <c r="F34" s="22">
        <v>820</v>
      </c>
      <c r="G34" s="22">
        <v>810</v>
      </c>
      <c r="H34" s="22">
        <v>810</v>
      </c>
      <c r="J34" s="26">
        <f>SUM(C34:H34)/COUNT(C34:H34)</f>
        <v>847.5</v>
      </c>
      <c r="K34" s="50"/>
      <c r="L34" s="34"/>
      <c r="M34" s="34"/>
      <c r="N34" s="34"/>
      <c r="O34" s="34"/>
      <c r="P34" s="24"/>
      <c r="Q34" s="25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  <c r="AI34" s="24"/>
      <c r="AJ34" s="24"/>
      <c r="AK34" s="24"/>
      <c r="AL34" s="24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5" customHeight="1">
      <c r="A35" s="21"/>
      <c r="B35" s="21" t="s">
        <v>19</v>
      </c>
      <c r="C35" s="27">
        <f aca="true" t="shared" si="7" ref="C35:H35">(+C33-C34)/C33</f>
        <v>0.9745</v>
      </c>
      <c r="D35" s="27">
        <f t="shared" si="7"/>
        <v>0.9765454545454545</v>
      </c>
      <c r="E35" s="27">
        <f t="shared" si="7"/>
        <v>0.976625</v>
      </c>
      <c r="F35" s="27">
        <f t="shared" si="7"/>
        <v>0.9810769230769231</v>
      </c>
      <c r="G35" s="27">
        <f t="shared" si="7"/>
        <v>0.9838</v>
      </c>
      <c r="H35" s="27">
        <f t="shared" si="7"/>
        <v>0.9840655737704918</v>
      </c>
      <c r="J35" s="28">
        <f>SUM(C35:H35)/COUNT(C35:H35)</f>
        <v>0.9794354918988116</v>
      </c>
      <c r="K35" s="50"/>
      <c r="L35" s="34"/>
      <c r="M35" s="34"/>
      <c r="N35" s="34"/>
      <c r="O35" s="34"/>
      <c r="P35" s="24"/>
      <c r="Q35" s="25"/>
      <c r="R35" s="2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  <c r="AI35" s="24"/>
      <c r="AJ35" s="24"/>
      <c r="AK35" s="24"/>
      <c r="AL35" s="24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5" customHeight="1">
      <c r="A36" s="21"/>
      <c r="B36" s="21" t="s">
        <v>20</v>
      </c>
      <c r="C36" s="22">
        <v>0</v>
      </c>
      <c r="D36" s="22">
        <v>0</v>
      </c>
      <c r="E36" s="22">
        <v>1</v>
      </c>
      <c r="F36" s="22">
        <v>0</v>
      </c>
      <c r="G36" s="22">
        <v>0</v>
      </c>
      <c r="H36" s="22">
        <v>1</v>
      </c>
      <c r="J36" s="48">
        <f>SUM(C36:H36)/COUNT(C36:H36)</f>
        <v>0.3333333333333333</v>
      </c>
      <c r="K36" s="50"/>
      <c r="L36" s="34"/>
      <c r="M36" s="34"/>
      <c r="N36" s="34"/>
      <c r="O36" s="34"/>
      <c r="P36" s="24"/>
      <c r="Q36" s="25"/>
      <c r="R36" s="25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  <c r="AJ36" s="24"/>
      <c r="AK36" s="24"/>
      <c r="AL36" s="24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38" ht="8.25" customHeight="1">
      <c r="A37" s="36"/>
      <c r="B37" s="36"/>
      <c r="C37" s="37"/>
      <c r="D37" s="38"/>
      <c r="E37" s="38"/>
      <c r="F37" s="38"/>
      <c r="G37" s="38"/>
      <c r="H37" s="38"/>
      <c r="J37" s="38"/>
      <c r="K37" s="39"/>
      <c r="L37" s="40"/>
      <c r="M37" s="40"/>
      <c r="N37" s="40"/>
      <c r="O37" s="40"/>
      <c r="P37" s="32"/>
      <c r="Q37" s="25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  <c r="AI37" s="24"/>
      <c r="AJ37" s="24"/>
      <c r="AK37" s="24"/>
      <c r="AL37" s="24"/>
    </row>
    <row r="38" spans="1:56" ht="15" customHeight="1">
      <c r="A38" s="21" t="s">
        <v>27</v>
      </c>
      <c r="B38" s="21" t="s">
        <v>17</v>
      </c>
      <c r="C38" s="29">
        <v>12000</v>
      </c>
      <c r="D38" s="29">
        <v>13000</v>
      </c>
      <c r="E38" s="29">
        <v>14000</v>
      </c>
      <c r="F38" s="29">
        <v>15000</v>
      </c>
      <c r="G38" s="29">
        <v>12000</v>
      </c>
      <c r="H38" s="29">
        <v>12000</v>
      </c>
      <c r="J38" s="29">
        <f>SUM(C38:H38)/COUNT(C38:H38)</f>
        <v>13000</v>
      </c>
      <c r="K38" s="50" t="s">
        <v>71</v>
      </c>
      <c r="L38" s="34"/>
      <c r="M38" s="34"/>
      <c r="N38" s="34"/>
      <c r="O38" s="34"/>
      <c r="P38" s="24"/>
      <c r="Q38" s="25"/>
      <c r="R38" s="2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I38" s="24"/>
      <c r="AJ38" s="24"/>
      <c r="AK38" s="24"/>
      <c r="AL38" s="24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5" customHeight="1">
      <c r="A39" s="35"/>
      <c r="B39" s="21" t="s">
        <v>18</v>
      </c>
      <c r="C39" s="22">
        <v>830</v>
      </c>
      <c r="D39" s="22">
        <v>850</v>
      </c>
      <c r="E39" s="22">
        <v>875</v>
      </c>
      <c r="F39" s="22">
        <v>880</v>
      </c>
      <c r="G39" s="22">
        <v>900</v>
      </c>
      <c r="H39" s="22">
        <v>900</v>
      </c>
      <c r="J39" s="26">
        <f>SUM(C39:H39)/COUNT(C39:H39)</f>
        <v>872.5</v>
      </c>
      <c r="K39" s="50"/>
      <c r="L39" s="34"/>
      <c r="M39" s="34"/>
      <c r="N39" s="34"/>
      <c r="O39" s="34"/>
      <c r="P39" s="24"/>
      <c r="Q39" s="25"/>
      <c r="R39" s="2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  <c r="AK39" s="24"/>
      <c r="AL39" s="24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ht="15" customHeight="1">
      <c r="A40" s="21"/>
      <c r="B40" s="21" t="s">
        <v>19</v>
      </c>
      <c r="C40" s="27">
        <f aca="true" t="shared" si="8" ref="C40:H40">(+C38-C39)/C38</f>
        <v>0.9308333333333333</v>
      </c>
      <c r="D40" s="27">
        <f t="shared" si="8"/>
        <v>0.9346153846153846</v>
      </c>
      <c r="E40" s="27">
        <f t="shared" si="8"/>
        <v>0.9375</v>
      </c>
      <c r="F40" s="27">
        <f t="shared" si="8"/>
        <v>0.9413333333333334</v>
      </c>
      <c r="G40" s="27">
        <f t="shared" si="8"/>
        <v>0.925</v>
      </c>
      <c r="H40" s="27">
        <f t="shared" si="8"/>
        <v>0.925</v>
      </c>
      <c r="J40" s="28">
        <f>SUM(C40:H40)/COUNT(C40:H40)</f>
        <v>0.9323803418803419</v>
      </c>
      <c r="K40" s="50"/>
      <c r="L40" s="34"/>
      <c r="M40" s="34"/>
      <c r="N40" s="34"/>
      <c r="O40" s="34"/>
      <c r="P40" s="24"/>
      <c r="Q40" s="25"/>
      <c r="R40" s="25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  <c r="AI40" s="24"/>
      <c r="AJ40" s="24"/>
      <c r="AK40" s="24"/>
      <c r="AL40" s="24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5" customHeight="1">
      <c r="A41" s="21"/>
      <c r="B41" s="21" t="s">
        <v>20</v>
      </c>
      <c r="C41" s="22">
        <v>0</v>
      </c>
      <c r="D41" s="22">
        <v>0</v>
      </c>
      <c r="E41" s="22">
        <v>1</v>
      </c>
      <c r="F41" s="22">
        <v>0</v>
      </c>
      <c r="G41" s="22">
        <v>1</v>
      </c>
      <c r="H41" s="22">
        <v>1</v>
      </c>
      <c r="J41" s="48">
        <f>SUM(C41:H41)/COUNT(C41:H41)</f>
        <v>0.5</v>
      </c>
      <c r="K41" s="50"/>
      <c r="L41" s="34"/>
      <c r="M41" s="34"/>
      <c r="N41" s="34"/>
      <c r="O41" s="34"/>
      <c r="P41" s="24"/>
      <c r="Q41" s="25"/>
      <c r="R41" s="25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  <c r="AI41" s="24"/>
      <c r="AJ41" s="24"/>
      <c r="AK41" s="24"/>
      <c r="AL41" s="24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38" ht="8.25" customHeight="1">
      <c r="A42" s="36"/>
      <c r="B42" s="36"/>
      <c r="C42" s="37"/>
      <c r="D42" s="38"/>
      <c r="E42" s="38"/>
      <c r="F42" s="38"/>
      <c r="G42" s="38"/>
      <c r="H42" s="38"/>
      <c r="J42" s="38"/>
      <c r="K42" s="39"/>
      <c r="L42" s="40"/>
      <c r="M42" s="40"/>
      <c r="N42" s="40"/>
      <c r="O42" s="40"/>
      <c r="P42" s="32"/>
      <c r="Q42" s="25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  <c r="AI42" s="24"/>
      <c r="AJ42" s="24"/>
      <c r="AK42" s="24"/>
      <c r="AL42" s="24"/>
    </row>
    <row r="43" spans="1:38" s="15" customFormat="1" ht="15" customHeight="1">
      <c r="A43" s="21" t="s">
        <v>5</v>
      </c>
      <c r="B43" s="21" t="s">
        <v>21</v>
      </c>
      <c r="C43" s="22">
        <v>1</v>
      </c>
      <c r="D43" s="22">
        <v>1</v>
      </c>
      <c r="E43" s="22">
        <v>2</v>
      </c>
      <c r="F43" s="22">
        <v>2</v>
      </c>
      <c r="G43" s="22">
        <v>4</v>
      </c>
      <c r="H43" s="22">
        <v>4</v>
      </c>
      <c r="J43" s="48">
        <f>SUM(C43:H43)/COUNT(C43:H43)</f>
        <v>2.3333333333333335</v>
      </c>
      <c r="K43" s="50" t="s">
        <v>70</v>
      </c>
      <c r="L43" s="41"/>
      <c r="M43" s="41"/>
      <c r="N43" s="41"/>
      <c r="O43" s="41"/>
      <c r="P43" s="33"/>
      <c r="Q43" s="2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1"/>
      <c r="AI43" s="31"/>
      <c r="AJ43" s="31"/>
      <c r="AK43" s="31"/>
      <c r="AL43" s="31"/>
    </row>
    <row r="44" spans="1:38" s="15" customFormat="1" ht="15" customHeight="1">
      <c r="A44" s="21"/>
      <c r="B44" s="21" t="s">
        <v>38</v>
      </c>
      <c r="C44" s="22">
        <v>2</v>
      </c>
      <c r="D44" s="22">
        <v>2</v>
      </c>
      <c r="E44" s="22">
        <v>2</v>
      </c>
      <c r="F44" s="22">
        <v>7</v>
      </c>
      <c r="G44" s="22">
        <v>5</v>
      </c>
      <c r="H44" s="22">
        <v>5</v>
      </c>
      <c r="J44" s="48">
        <f>SUM(C44:H44)/COUNT(C44:H44)</f>
        <v>3.8333333333333335</v>
      </c>
      <c r="K44" s="50"/>
      <c r="L44" s="41"/>
      <c r="M44" s="41"/>
      <c r="N44" s="41"/>
      <c r="O44" s="41"/>
      <c r="P44" s="33"/>
      <c r="Q44" s="2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31"/>
      <c r="AI44" s="31"/>
      <c r="AJ44" s="31"/>
      <c r="AK44" s="31"/>
      <c r="AL44" s="31"/>
    </row>
    <row r="45" spans="1:38" s="15" customFormat="1" ht="15" customHeight="1">
      <c r="A45" s="35"/>
      <c r="B45" s="21" t="s">
        <v>22</v>
      </c>
      <c r="C45" s="22">
        <f aca="true" t="shared" si="9" ref="C45:H45">+C41+C36+C31+C26</f>
        <v>0</v>
      </c>
      <c r="D45" s="22">
        <f t="shared" si="9"/>
        <v>1</v>
      </c>
      <c r="E45" s="22">
        <f t="shared" si="9"/>
        <v>3</v>
      </c>
      <c r="F45" s="22">
        <f t="shared" si="9"/>
        <v>3</v>
      </c>
      <c r="G45" s="22">
        <f t="shared" si="9"/>
        <v>4</v>
      </c>
      <c r="H45" s="22">
        <f t="shared" si="9"/>
        <v>7</v>
      </c>
      <c r="J45" s="48">
        <f>SUM(C45:H45)/COUNT(C45:H45)</f>
        <v>3</v>
      </c>
      <c r="K45" s="50"/>
      <c r="L45" s="41"/>
      <c r="M45" s="41"/>
      <c r="N45" s="41"/>
      <c r="O45" s="41"/>
      <c r="P45" s="33"/>
      <c r="Q45" s="2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31"/>
      <c r="AI45" s="31"/>
      <c r="AJ45" s="31"/>
      <c r="AK45" s="31"/>
      <c r="AL45" s="31"/>
    </row>
    <row r="46" spans="1:38" ht="8.25" customHeight="1">
      <c r="A46" s="36"/>
      <c r="B46" s="36"/>
      <c r="C46" s="37"/>
      <c r="D46" s="38"/>
      <c r="E46" s="38"/>
      <c r="F46" s="38"/>
      <c r="G46" s="38"/>
      <c r="H46" s="38"/>
      <c r="J46" s="38"/>
      <c r="K46" s="39"/>
      <c r="L46" s="40"/>
      <c r="M46" s="40"/>
      <c r="N46" s="40"/>
      <c r="O46" s="40"/>
      <c r="P46" s="32"/>
      <c r="Q46" s="25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  <c r="AI46" s="24"/>
      <c r="AJ46" s="24"/>
      <c r="AK46" s="24"/>
      <c r="AL46" s="24"/>
    </row>
    <row r="47" spans="1:38" s="15" customFormat="1" ht="15" customHeight="1">
      <c r="A47" s="21" t="s">
        <v>43</v>
      </c>
      <c r="B47" s="21" t="s">
        <v>39</v>
      </c>
      <c r="C47" s="22">
        <f>+C43</f>
        <v>1</v>
      </c>
      <c r="D47" s="22">
        <f>+D43</f>
        <v>1</v>
      </c>
      <c r="E47" s="22">
        <v>1</v>
      </c>
      <c r="F47" s="22">
        <f>+F43</f>
        <v>2</v>
      </c>
      <c r="G47" s="22">
        <v>3</v>
      </c>
      <c r="H47" s="22">
        <v>3</v>
      </c>
      <c r="J47" s="48">
        <f>SUM(C47:H47)/COUNT(C47:H47)</f>
        <v>1.8333333333333333</v>
      </c>
      <c r="K47" s="50" t="s">
        <v>72</v>
      </c>
      <c r="L47" s="41"/>
      <c r="M47" s="41"/>
      <c r="N47" s="41"/>
      <c r="O47" s="41"/>
      <c r="P47" s="33"/>
      <c r="Q47" s="2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31"/>
      <c r="AI47" s="31"/>
      <c r="AJ47" s="31"/>
      <c r="AK47" s="31"/>
      <c r="AL47" s="31"/>
    </row>
    <row r="48" spans="1:38" s="15" customFormat="1" ht="15" customHeight="1">
      <c r="A48" s="21" t="s">
        <v>58</v>
      </c>
      <c r="B48" s="21" t="s">
        <v>40</v>
      </c>
      <c r="C48" s="22">
        <v>1</v>
      </c>
      <c r="D48" s="22">
        <v>2</v>
      </c>
      <c r="E48" s="22">
        <v>4</v>
      </c>
      <c r="F48" s="22">
        <v>3</v>
      </c>
      <c r="G48" s="22">
        <v>4</v>
      </c>
      <c r="H48" s="22">
        <v>4</v>
      </c>
      <c r="J48" s="48">
        <f>SUM(C48:H48)/COUNT(C48:H48)</f>
        <v>3</v>
      </c>
      <c r="K48" s="50"/>
      <c r="L48" s="41"/>
      <c r="M48" s="41"/>
      <c r="N48" s="41"/>
      <c r="O48" s="41"/>
      <c r="P48" s="33"/>
      <c r="Q48" s="2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31"/>
      <c r="AI48" s="31"/>
      <c r="AJ48" s="31"/>
      <c r="AK48" s="31"/>
      <c r="AL48" s="31"/>
    </row>
    <row r="49" spans="1:38" s="15" customFormat="1" ht="15" customHeight="1">
      <c r="A49" s="21"/>
      <c r="B49" s="21" t="s">
        <v>41</v>
      </c>
      <c r="C49" s="22">
        <v>0</v>
      </c>
      <c r="D49" s="22">
        <v>1</v>
      </c>
      <c r="E49" s="22">
        <v>0</v>
      </c>
      <c r="F49" s="22">
        <v>4</v>
      </c>
      <c r="G49" s="22">
        <v>3</v>
      </c>
      <c r="H49" s="22">
        <v>2</v>
      </c>
      <c r="J49" s="48">
        <f>SUM(C49:H49)/COUNT(C49:H49)</f>
        <v>1.6666666666666667</v>
      </c>
      <c r="K49" s="50"/>
      <c r="L49" s="41"/>
      <c r="M49" s="41"/>
      <c r="N49" s="41"/>
      <c r="O49" s="41"/>
      <c r="P49" s="33"/>
      <c r="Q49" s="2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31"/>
      <c r="AI49" s="31"/>
      <c r="AJ49" s="31"/>
      <c r="AK49" s="31"/>
      <c r="AL49" s="31"/>
    </row>
    <row r="50" spans="1:56" ht="15" customHeight="1">
      <c r="A50" s="34"/>
      <c r="B50" s="30" t="s">
        <v>42</v>
      </c>
      <c r="C50" s="22">
        <v>1</v>
      </c>
      <c r="D50" s="22">
        <v>2</v>
      </c>
      <c r="E50" s="22">
        <v>1</v>
      </c>
      <c r="F50" s="22">
        <v>2</v>
      </c>
      <c r="G50" s="22">
        <v>1</v>
      </c>
      <c r="H50" s="22">
        <v>2</v>
      </c>
      <c r="J50" s="48">
        <f>SUM(C50:H50)/COUNT(C50:H50)</f>
        <v>1.5</v>
      </c>
      <c r="K50" s="51"/>
      <c r="L50" s="34"/>
      <c r="M50" s="34"/>
      <c r="N50" s="34"/>
      <c r="O50" s="3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/>
      <c r="AI50" s="24"/>
      <c r="AJ50" s="24"/>
      <c r="AK50" s="24"/>
      <c r="AL50" s="24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38" ht="8.25" customHeight="1">
      <c r="A51" s="36"/>
      <c r="B51" s="36"/>
      <c r="C51" s="37"/>
      <c r="D51" s="38"/>
      <c r="E51" s="38"/>
      <c r="F51" s="38"/>
      <c r="G51" s="38"/>
      <c r="H51" s="38"/>
      <c r="J51" s="38"/>
      <c r="K51" s="39"/>
      <c r="L51" s="40"/>
      <c r="M51" s="40"/>
      <c r="N51" s="40"/>
      <c r="O51" s="40"/>
      <c r="P51" s="32"/>
      <c r="Q51" s="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I51" s="24"/>
      <c r="AJ51" s="24"/>
      <c r="AK51" s="24"/>
      <c r="AL51" s="24"/>
    </row>
    <row r="52" spans="1:56" ht="27" customHeight="1">
      <c r="A52" s="34" t="s">
        <v>46</v>
      </c>
      <c r="B52" s="30" t="s">
        <v>48</v>
      </c>
      <c r="C52" s="27">
        <v>0.02</v>
      </c>
      <c r="D52" s="27">
        <v>0.03</v>
      </c>
      <c r="E52" s="27">
        <v>0.03</v>
      </c>
      <c r="F52" s="27">
        <v>0.03</v>
      </c>
      <c r="G52" s="27">
        <v>0.03</v>
      </c>
      <c r="H52" s="27">
        <v>0.03</v>
      </c>
      <c r="J52" s="28">
        <f>SUM(C52:H52)/COUNT(C52:H52)</f>
        <v>0.028333333333333335</v>
      </c>
      <c r="K52" s="30" t="s">
        <v>53</v>
      </c>
      <c r="L52" s="34"/>
      <c r="M52" s="34"/>
      <c r="N52" s="34"/>
      <c r="O52" s="34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4"/>
      <c r="AI52" s="24"/>
      <c r="AJ52" s="24"/>
      <c r="AK52" s="24"/>
      <c r="AL52" s="24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38" ht="8.25" customHeight="1">
      <c r="A53" s="36"/>
      <c r="B53" s="36"/>
      <c r="C53" s="37"/>
      <c r="D53" s="38"/>
      <c r="E53" s="38"/>
      <c r="F53" s="38"/>
      <c r="G53" s="38"/>
      <c r="H53" s="38"/>
      <c r="J53" s="38"/>
      <c r="K53" s="39"/>
      <c r="L53" s="40"/>
      <c r="M53" s="40"/>
      <c r="N53" s="40"/>
      <c r="O53" s="40"/>
      <c r="P53" s="32"/>
      <c r="Q53" s="25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  <c r="AI53" s="24"/>
      <c r="AJ53" s="24"/>
      <c r="AK53" s="24"/>
      <c r="AL53" s="24"/>
    </row>
    <row r="54" spans="1:56" ht="27" customHeight="1">
      <c r="A54" s="42" t="s">
        <v>44</v>
      </c>
      <c r="B54" s="30" t="s">
        <v>59</v>
      </c>
      <c r="C54" s="27">
        <v>0.02</v>
      </c>
      <c r="D54" s="27">
        <v>0.03</v>
      </c>
      <c r="E54" s="27">
        <v>0.03</v>
      </c>
      <c r="F54" s="27">
        <v>0.03</v>
      </c>
      <c r="G54" s="27">
        <v>0.03</v>
      </c>
      <c r="H54" s="27">
        <v>0.03</v>
      </c>
      <c r="J54" s="28">
        <f>SUM(C54:H54)/COUNT(C54:H54)</f>
        <v>0.028333333333333335</v>
      </c>
      <c r="K54" s="30" t="s">
        <v>54</v>
      </c>
      <c r="L54" s="34"/>
      <c r="M54" s="34"/>
      <c r="N54" s="34"/>
      <c r="O54" s="3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  <c r="AI54" s="24"/>
      <c r="AJ54" s="24"/>
      <c r="AK54" s="24"/>
      <c r="AL54" s="24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38" ht="8.25" customHeight="1">
      <c r="A55" s="36"/>
      <c r="B55" s="36"/>
      <c r="C55" s="37"/>
      <c r="D55" s="38"/>
      <c r="E55" s="38"/>
      <c r="F55" s="38"/>
      <c r="G55" s="38"/>
      <c r="H55" s="38"/>
      <c r="J55" s="38"/>
      <c r="K55" s="36"/>
      <c r="L55" s="40"/>
      <c r="M55" s="40"/>
      <c r="N55" s="40"/>
      <c r="O55" s="40"/>
      <c r="P55" s="32"/>
      <c r="Q55" s="2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</row>
    <row r="56" spans="1:56" ht="27" customHeight="1">
      <c r="A56" s="42" t="s">
        <v>49</v>
      </c>
      <c r="B56" s="42" t="s">
        <v>50</v>
      </c>
      <c r="C56" s="27">
        <v>0.02</v>
      </c>
      <c r="D56" s="27">
        <v>0.03</v>
      </c>
      <c r="E56" s="27">
        <v>0.03</v>
      </c>
      <c r="F56" s="27">
        <v>0.03</v>
      </c>
      <c r="G56" s="27">
        <v>0.03</v>
      </c>
      <c r="H56" s="27">
        <v>0.03</v>
      </c>
      <c r="J56" s="28">
        <f>SUM(C56:H56)/COUNT(C56:H56)</f>
        <v>0.028333333333333335</v>
      </c>
      <c r="K56" s="30" t="s">
        <v>56</v>
      </c>
      <c r="L56" s="34"/>
      <c r="M56" s="34"/>
      <c r="N56" s="34"/>
      <c r="O56" s="3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4"/>
      <c r="AI56" s="24"/>
      <c r="AJ56" s="24"/>
      <c r="AK56" s="24"/>
      <c r="AL56" s="24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38" ht="8.25" customHeight="1">
      <c r="A57" s="36"/>
      <c r="B57" s="36"/>
      <c r="C57" s="37"/>
      <c r="D57" s="38"/>
      <c r="E57" s="38"/>
      <c r="F57" s="38"/>
      <c r="G57" s="38"/>
      <c r="H57" s="38"/>
      <c r="J57" s="38"/>
      <c r="K57" s="36"/>
      <c r="L57" s="40"/>
      <c r="M57" s="40"/>
      <c r="N57" s="40"/>
      <c r="O57" s="40"/>
      <c r="P57" s="32"/>
      <c r="Q57" s="25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</row>
    <row r="58" spans="1:56" ht="42.75" customHeight="1">
      <c r="A58" s="34" t="s">
        <v>45</v>
      </c>
      <c r="B58" s="30" t="s">
        <v>47</v>
      </c>
      <c r="C58" s="27">
        <v>0.02</v>
      </c>
      <c r="D58" s="27">
        <v>0.03</v>
      </c>
      <c r="E58" s="27">
        <v>0.03</v>
      </c>
      <c r="F58" s="27">
        <v>0.03</v>
      </c>
      <c r="G58" s="27">
        <v>0.03</v>
      </c>
      <c r="H58" s="27">
        <v>0.03</v>
      </c>
      <c r="J58" s="28">
        <f>SUM(C58:H58)/COUNT(C58:H58)</f>
        <v>0.028333333333333335</v>
      </c>
      <c r="K58" s="30" t="s">
        <v>55</v>
      </c>
      <c r="L58" s="34"/>
      <c r="M58" s="34"/>
      <c r="N58" s="34"/>
      <c r="O58" s="3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4"/>
      <c r="AI58" s="24"/>
      <c r="AJ58" s="24"/>
      <c r="AK58" s="24"/>
      <c r="AL58" s="24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38" ht="8.25" customHeight="1">
      <c r="A59" s="36"/>
      <c r="B59" s="36"/>
      <c r="C59" s="37"/>
      <c r="D59" s="38"/>
      <c r="E59" s="38"/>
      <c r="F59" s="38"/>
      <c r="G59" s="38"/>
      <c r="H59" s="38"/>
      <c r="J59" s="38"/>
      <c r="K59" s="36"/>
      <c r="L59" s="40"/>
      <c r="M59" s="40"/>
      <c r="N59" s="40"/>
      <c r="O59" s="40"/>
      <c r="P59" s="32"/>
      <c r="Q59" s="2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24"/>
      <c r="AK59" s="24"/>
      <c r="AL59" s="24"/>
    </row>
    <row r="60" spans="1:56" ht="42.75">
      <c r="A60" s="42" t="s">
        <v>51</v>
      </c>
      <c r="B60" s="42" t="s">
        <v>52</v>
      </c>
      <c r="C60" s="27">
        <v>0.02</v>
      </c>
      <c r="D60" s="27">
        <v>0.03</v>
      </c>
      <c r="E60" s="27">
        <v>0.03</v>
      </c>
      <c r="F60" s="27">
        <v>0.03</v>
      </c>
      <c r="G60" s="27">
        <v>0.03</v>
      </c>
      <c r="H60" s="27">
        <v>0.03</v>
      </c>
      <c r="J60" s="28">
        <f>SUM(C60:H60)/COUNT(C60:H60)</f>
        <v>0.028333333333333335</v>
      </c>
      <c r="K60" s="30" t="s">
        <v>57</v>
      </c>
      <c r="L60" s="34"/>
      <c r="M60" s="34"/>
      <c r="N60" s="34"/>
      <c r="O60" s="3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  <c r="AI60" s="24"/>
      <c r="AJ60" s="24"/>
      <c r="AK60" s="24"/>
      <c r="AL60" s="24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38" ht="8.25" customHeight="1">
      <c r="A61" s="36"/>
      <c r="B61" s="36"/>
      <c r="C61" s="37"/>
      <c r="D61" s="38"/>
      <c r="E61" s="38"/>
      <c r="F61" s="38"/>
      <c r="G61" s="38"/>
      <c r="H61" s="38"/>
      <c r="J61" s="38"/>
      <c r="K61" s="36"/>
      <c r="L61" s="40"/>
      <c r="M61" s="40"/>
      <c r="N61" s="40"/>
      <c r="O61" s="40"/>
      <c r="P61" s="32"/>
      <c r="Q61" s="2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/>
      <c r="AI61" s="24"/>
      <c r="AJ61" s="24"/>
      <c r="AK61" s="24"/>
      <c r="AL61" s="24"/>
    </row>
    <row r="62" spans="1:56" ht="14.25">
      <c r="A62" s="34"/>
      <c r="B62" s="34"/>
      <c r="C62" s="43"/>
      <c r="D62" s="43"/>
      <c r="E62" s="43"/>
      <c r="F62" s="43"/>
      <c r="G62" s="43"/>
      <c r="H62" s="43"/>
      <c r="J62" s="43"/>
      <c r="K62" s="34"/>
      <c r="L62" s="34"/>
      <c r="M62" s="34"/>
      <c r="N62" s="34"/>
      <c r="O62" s="34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4"/>
      <c r="AI62" s="24"/>
      <c r="AJ62" s="24"/>
      <c r="AK62" s="24"/>
      <c r="AL62" s="24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ht="14.25">
      <c r="A63" s="34"/>
      <c r="B63" s="34"/>
      <c r="C63" s="43"/>
      <c r="D63" s="43"/>
      <c r="E63" s="43"/>
      <c r="F63" s="43"/>
      <c r="G63" s="43"/>
      <c r="H63" s="43"/>
      <c r="J63" s="43"/>
      <c r="K63" s="34"/>
      <c r="L63" s="34"/>
      <c r="M63" s="34"/>
      <c r="N63" s="34"/>
      <c r="O63" s="34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4"/>
      <c r="AI63" s="24"/>
      <c r="AJ63" s="24"/>
      <c r="AK63" s="24"/>
      <c r="AL63" s="24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4.25">
      <c r="A64" s="34"/>
      <c r="B64" s="34"/>
      <c r="C64" s="43"/>
      <c r="D64" s="43"/>
      <c r="E64" s="43"/>
      <c r="F64" s="43"/>
      <c r="G64" s="43"/>
      <c r="H64" s="43"/>
      <c r="J64" s="43"/>
      <c r="K64" s="34"/>
      <c r="L64" s="34"/>
      <c r="M64" s="34"/>
      <c r="N64" s="34"/>
      <c r="O64" s="34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/>
      <c r="AI64" s="24"/>
      <c r="AJ64" s="24"/>
      <c r="AK64" s="24"/>
      <c r="AL64" s="24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14.25">
      <c r="A65" s="34"/>
      <c r="B65" s="34"/>
      <c r="C65" s="43"/>
      <c r="D65" s="43"/>
      <c r="E65" s="43"/>
      <c r="F65" s="43"/>
      <c r="G65" s="43"/>
      <c r="H65" s="43"/>
      <c r="J65" s="43"/>
      <c r="K65" s="34"/>
      <c r="L65" s="34"/>
      <c r="M65" s="34"/>
      <c r="N65" s="34"/>
      <c r="O65" s="34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  <c r="AI65" s="24"/>
      <c r="AJ65" s="24"/>
      <c r="AK65" s="24"/>
      <c r="AL65" s="24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4.25">
      <c r="A66" s="34"/>
      <c r="B66" s="34"/>
      <c r="C66" s="43"/>
      <c r="D66" s="43"/>
      <c r="E66" s="43"/>
      <c r="F66" s="43"/>
      <c r="G66" s="43"/>
      <c r="H66" s="43"/>
      <c r="J66" s="43"/>
      <c r="K66" s="34"/>
      <c r="L66" s="34"/>
      <c r="M66" s="34"/>
      <c r="N66" s="34"/>
      <c r="O66" s="34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4"/>
      <c r="AL66" s="24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14.25">
      <c r="A67" s="34"/>
      <c r="B67" s="34"/>
      <c r="C67" s="43"/>
      <c r="D67" s="43"/>
      <c r="E67" s="43"/>
      <c r="F67" s="43"/>
      <c r="G67" s="43"/>
      <c r="H67" s="43"/>
      <c r="J67" s="43"/>
      <c r="K67" s="34"/>
      <c r="L67" s="34"/>
      <c r="M67" s="34"/>
      <c r="N67" s="34"/>
      <c r="O67" s="34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/>
      <c r="AI67" s="24"/>
      <c r="AJ67" s="24"/>
      <c r="AK67" s="24"/>
      <c r="AL67" s="24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14.25">
      <c r="A68" s="34"/>
      <c r="B68" s="34"/>
      <c r="C68" s="43"/>
      <c r="D68" s="43"/>
      <c r="E68" s="43"/>
      <c r="F68" s="43"/>
      <c r="G68" s="43"/>
      <c r="H68" s="43"/>
      <c r="J68" s="43"/>
      <c r="K68" s="34"/>
      <c r="L68" s="34"/>
      <c r="M68" s="34"/>
      <c r="N68" s="34"/>
      <c r="O68" s="34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4"/>
      <c r="AI68" s="24"/>
      <c r="AJ68" s="24"/>
      <c r="AK68" s="24"/>
      <c r="AL68" s="24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14.25">
      <c r="A69" s="34"/>
      <c r="B69" s="34"/>
      <c r="C69" s="43"/>
      <c r="D69" s="43"/>
      <c r="E69" s="43"/>
      <c r="F69" s="43"/>
      <c r="G69" s="43"/>
      <c r="H69" s="43"/>
      <c r="J69" s="43"/>
      <c r="K69" s="34"/>
      <c r="L69" s="34"/>
      <c r="M69" s="34"/>
      <c r="N69" s="34"/>
      <c r="O69" s="34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4"/>
      <c r="AI69" s="24"/>
      <c r="AJ69" s="24"/>
      <c r="AK69" s="24"/>
      <c r="AL69" s="24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14.25">
      <c r="A70" s="34"/>
      <c r="B70" s="34"/>
      <c r="C70" s="43"/>
      <c r="D70" s="43"/>
      <c r="E70" s="43"/>
      <c r="F70" s="43"/>
      <c r="G70" s="43"/>
      <c r="H70" s="43"/>
      <c r="J70" s="43"/>
      <c r="K70" s="34"/>
      <c r="L70" s="34"/>
      <c r="M70" s="34"/>
      <c r="N70" s="34"/>
      <c r="O70" s="34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4"/>
      <c r="AI70" s="24"/>
      <c r="AJ70" s="24"/>
      <c r="AK70" s="24"/>
      <c r="AL70" s="24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14.25">
      <c r="A71" s="34"/>
      <c r="B71" s="34"/>
      <c r="C71" s="43"/>
      <c r="D71" s="43"/>
      <c r="E71" s="43"/>
      <c r="F71" s="43"/>
      <c r="G71" s="43"/>
      <c r="H71" s="43"/>
      <c r="J71" s="43"/>
      <c r="K71" s="34"/>
      <c r="L71" s="34"/>
      <c r="M71" s="34"/>
      <c r="N71" s="34"/>
      <c r="O71" s="3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4"/>
      <c r="AI71" s="24"/>
      <c r="AJ71" s="24"/>
      <c r="AK71" s="24"/>
      <c r="AL71" s="24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14.25">
      <c r="A72" s="34"/>
      <c r="B72" s="34"/>
      <c r="C72" s="43"/>
      <c r="D72" s="43"/>
      <c r="E72" s="43"/>
      <c r="F72" s="43"/>
      <c r="G72" s="43"/>
      <c r="H72" s="43"/>
      <c r="J72" s="43"/>
      <c r="K72" s="34"/>
      <c r="L72" s="34"/>
      <c r="M72" s="34"/>
      <c r="N72" s="34"/>
      <c r="O72" s="3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4"/>
      <c r="AI72" s="24"/>
      <c r="AJ72" s="24"/>
      <c r="AK72" s="24"/>
      <c r="AL72" s="24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14.25">
      <c r="A73" s="34"/>
      <c r="B73" s="34"/>
      <c r="C73" s="43"/>
      <c r="D73" s="43"/>
      <c r="E73" s="43"/>
      <c r="F73" s="43"/>
      <c r="G73" s="43"/>
      <c r="H73" s="43"/>
      <c r="J73" s="43"/>
      <c r="K73" s="34"/>
      <c r="L73" s="34"/>
      <c r="M73" s="34"/>
      <c r="N73" s="34"/>
      <c r="O73" s="34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24"/>
      <c r="AJ73" s="24"/>
      <c r="AK73" s="24"/>
      <c r="AL73" s="24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14.25">
      <c r="A74" s="34"/>
      <c r="B74" s="34"/>
      <c r="C74" s="43"/>
      <c r="D74" s="43"/>
      <c r="E74" s="43"/>
      <c r="F74" s="43"/>
      <c r="G74" s="43"/>
      <c r="H74" s="43"/>
      <c r="J74" s="43"/>
      <c r="K74" s="34"/>
      <c r="L74" s="34"/>
      <c r="M74" s="34"/>
      <c r="N74" s="34"/>
      <c r="O74" s="3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/>
      <c r="AI74" s="24"/>
      <c r="AJ74" s="24"/>
      <c r="AK74" s="24"/>
      <c r="AL74" s="24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14.25">
      <c r="A75" s="34"/>
      <c r="B75" s="34"/>
      <c r="C75" s="43"/>
      <c r="D75" s="43"/>
      <c r="E75" s="43"/>
      <c r="F75" s="43"/>
      <c r="G75" s="43"/>
      <c r="H75" s="43"/>
      <c r="J75" s="43"/>
      <c r="K75" s="34"/>
      <c r="L75" s="34"/>
      <c r="M75" s="34"/>
      <c r="N75" s="34"/>
      <c r="O75" s="34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24"/>
      <c r="AJ75" s="24"/>
      <c r="AK75" s="24"/>
      <c r="AL75" s="24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14.25">
      <c r="A76" s="34"/>
      <c r="B76" s="34"/>
      <c r="C76" s="43"/>
      <c r="D76" s="43"/>
      <c r="E76" s="43"/>
      <c r="F76" s="43"/>
      <c r="G76" s="43"/>
      <c r="H76" s="43"/>
      <c r="J76" s="43"/>
      <c r="K76" s="34"/>
      <c r="L76" s="34"/>
      <c r="M76" s="34"/>
      <c r="N76" s="34"/>
      <c r="O76" s="34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  <c r="AI76" s="24"/>
      <c r="AJ76" s="24"/>
      <c r="AK76" s="24"/>
      <c r="AL76" s="24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14.25">
      <c r="A77" s="34"/>
      <c r="B77" s="34"/>
      <c r="C77" s="43"/>
      <c r="D77" s="43"/>
      <c r="E77" s="43"/>
      <c r="F77" s="43"/>
      <c r="G77" s="43"/>
      <c r="H77" s="43"/>
      <c r="J77" s="43"/>
      <c r="K77" s="34"/>
      <c r="L77" s="34"/>
      <c r="M77" s="34"/>
      <c r="N77" s="34"/>
      <c r="O77" s="34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/>
      <c r="AI77" s="24"/>
      <c r="AJ77" s="24"/>
      <c r="AK77" s="24"/>
      <c r="AL77" s="24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14.25">
      <c r="A78" s="34"/>
      <c r="B78" s="34"/>
      <c r="C78" s="43"/>
      <c r="D78" s="43"/>
      <c r="E78" s="43"/>
      <c r="F78" s="43"/>
      <c r="G78" s="43"/>
      <c r="H78" s="43"/>
      <c r="J78" s="43"/>
      <c r="K78" s="34"/>
      <c r="L78" s="34"/>
      <c r="M78" s="34"/>
      <c r="N78" s="34"/>
      <c r="O78" s="34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4"/>
      <c r="AI78" s="24"/>
      <c r="AJ78" s="24"/>
      <c r="AK78" s="24"/>
      <c r="AL78" s="24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14.25">
      <c r="A79" s="34"/>
      <c r="B79" s="34"/>
      <c r="C79" s="43"/>
      <c r="D79" s="43"/>
      <c r="E79" s="43"/>
      <c r="F79" s="43"/>
      <c r="G79" s="43"/>
      <c r="H79" s="43"/>
      <c r="J79" s="43"/>
      <c r="K79" s="34"/>
      <c r="L79" s="34"/>
      <c r="M79" s="34"/>
      <c r="N79" s="34"/>
      <c r="O79" s="34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/>
      <c r="AI79" s="24"/>
      <c r="AJ79" s="24"/>
      <c r="AK79" s="24"/>
      <c r="AL79" s="24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14.25">
      <c r="A80" s="34"/>
      <c r="B80" s="34"/>
      <c r="C80" s="43"/>
      <c r="D80" s="43"/>
      <c r="E80" s="43"/>
      <c r="F80" s="43"/>
      <c r="G80" s="43"/>
      <c r="H80" s="43"/>
      <c r="J80" s="43"/>
      <c r="K80" s="34"/>
      <c r="L80" s="34"/>
      <c r="M80" s="34"/>
      <c r="N80" s="34"/>
      <c r="O80" s="34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/>
      <c r="AI80" s="24"/>
      <c r="AJ80" s="24"/>
      <c r="AK80" s="24"/>
      <c r="AL80" s="24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14.25">
      <c r="A81" s="34"/>
      <c r="B81" s="34"/>
      <c r="C81" s="43"/>
      <c r="D81" s="43"/>
      <c r="E81" s="43"/>
      <c r="F81" s="43"/>
      <c r="G81" s="43"/>
      <c r="H81" s="43"/>
      <c r="J81" s="43"/>
      <c r="K81" s="34"/>
      <c r="L81" s="34"/>
      <c r="M81" s="34"/>
      <c r="N81" s="34"/>
      <c r="O81" s="34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4"/>
      <c r="AI81" s="24"/>
      <c r="AJ81" s="24"/>
      <c r="AK81" s="24"/>
      <c r="AL81" s="24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14.25">
      <c r="A82" s="34"/>
      <c r="B82" s="34"/>
      <c r="C82" s="43"/>
      <c r="D82" s="43"/>
      <c r="E82" s="43"/>
      <c r="F82" s="43"/>
      <c r="G82" s="43"/>
      <c r="H82" s="43"/>
      <c r="J82" s="43"/>
      <c r="K82" s="34"/>
      <c r="L82" s="34"/>
      <c r="M82" s="34"/>
      <c r="N82" s="34"/>
      <c r="O82" s="34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/>
      <c r="AI82" s="24"/>
      <c r="AJ82" s="24"/>
      <c r="AK82" s="24"/>
      <c r="AL82" s="24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14.25">
      <c r="A83" s="34"/>
      <c r="B83" s="34"/>
      <c r="C83" s="43"/>
      <c r="D83" s="43"/>
      <c r="E83" s="43"/>
      <c r="F83" s="43"/>
      <c r="G83" s="43"/>
      <c r="H83" s="43"/>
      <c r="J83" s="43"/>
      <c r="K83" s="34"/>
      <c r="L83" s="34"/>
      <c r="M83" s="34"/>
      <c r="N83" s="34"/>
      <c r="O83" s="34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4"/>
      <c r="AI83" s="24"/>
      <c r="AJ83" s="24"/>
      <c r="AK83" s="24"/>
      <c r="AL83" s="24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14.25">
      <c r="A84" s="34"/>
      <c r="B84" s="34"/>
      <c r="C84" s="43"/>
      <c r="D84" s="43"/>
      <c r="E84" s="43"/>
      <c r="F84" s="43"/>
      <c r="G84" s="43"/>
      <c r="H84" s="43"/>
      <c r="J84" s="43"/>
      <c r="K84" s="34"/>
      <c r="L84" s="34"/>
      <c r="M84" s="34"/>
      <c r="N84" s="34"/>
      <c r="O84" s="34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4"/>
      <c r="AI84" s="24"/>
      <c r="AJ84" s="24"/>
      <c r="AK84" s="24"/>
      <c r="AL84" s="24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14.25">
      <c r="A85" s="34"/>
      <c r="B85" s="34"/>
      <c r="C85" s="43"/>
      <c r="D85" s="43"/>
      <c r="E85" s="43"/>
      <c r="F85" s="43"/>
      <c r="G85" s="43"/>
      <c r="H85" s="43"/>
      <c r="J85" s="43"/>
      <c r="K85" s="34"/>
      <c r="L85" s="34"/>
      <c r="M85" s="34"/>
      <c r="N85" s="34"/>
      <c r="O85" s="3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/>
      <c r="AI85" s="24"/>
      <c r="AJ85" s="24"/>
      <c r="AK85" s="24"/>
      <c r="AL85" s="24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4.25">
      <c r="A86" s="34"/>
      <c r="B86" s="34"/>
      <c r="C86" s="43"/>
      <c r="D86" s="43"/>
      <c r="E86" s="43"/>
      <c r="F86" s="43"/>
      <c r="G86" s="43"/>
      <c r="H86" s="43"/>
      <c r="J86" s="43"/>
      <c r="K86" s="34"/>
      <c r="L86" s="34"/>
      <c r="M86" s="34"/>
      <c r="N86" s="34"/>
      <c r="O86" s="34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/>
      <c r="AI86" s="24"/>
      <c r="AJ86" s="24"/>
      <c r="AK86" s="24"/>
      <c r="AL86" s="24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14.25">
      <c r="A87" s="34"/>
      <c r="B87" s="34"/>
      <c r="C87" s="43"/>
      <c r="D87" s="43"/>
      <c r="E87" s="43"/>
      <c r="F87" s="43"/>
      <c r="G87" s="43"/>
      <c r="H87" s="43"/>
      <c r="J87" s="43"/>
      <c r="K87" s="34"/>
      <c r="L87" s="34"/>
      <c r="M87" s="34"/>
      <c r="N87" s="34"/>
      <c r="O87" s="34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/>
      <c r="AI87" s="24"/>
      <c r="AJ87" s="24"/>
      <c r="AK87" s="24"/>
      <c r="AL87" s="24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14.25">
      <c r="A88" s="34"/>
      <c r="B88" s="34"/>
      <c r="C88" s="43"/>
      <c r="D88" s="43"/>
      <c r="E88" s="43"/>
      <c r="F88" s="43"/>
      <c r="G88" s="43"/>
      <c r="H88" s="43"/>
      <c r="J88" s="43"/>
      <c r="K88" s="34"/>
      <c r="L88" s="34"/>
      <c r="M88" s="34"/>
      <c r="N88" s="34"/>
      <c r="O88" s="34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4"/>
      <c r="AI88" s="24"/>
      <c r="AJ88" s="24"/>
      <c r="AK88" s="24"/>
      <c r="AL88" s="24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14.25">
      <c r="A89" s="34"/>
      <c r="B89" s="34"/>
      <c r="C89" s="43"/>
      <c r="D89" s="43"/>
      <c r="E89" s="43"/>
      <c r="F89" s="43"/>
      <c r="G89" s="43"/>
      <c r="H89" s="43"/>
      <c r="J89" s="43"/>
      <c r="K89" s="34"/>
      <c r="L89" s="34"/>
      <c r="M89" s="34"/>
      <c r="N89" s="34"/>
      <c r="O89" s="34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4"/>
      <c r="AI89" s="24"/>
      <c r="AJ89" s="24"/>
      <c r="AK89" s="24"/>
      <c r="AL89" s="24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14.25">
      <c r="A90" s="34"/>
      <c r="B90" s="34"/>
      <c r="C90" s="43"/>
      <c r="D90" s="43"/>
      <c r="E90" s="43"/>
      <c r="F90" s="43"/>
      <c r="G90" s="43"/>
      <c r="H90" s="43"/>
      <c r="J90" s="43"/>
      <c r="K90" s="34"/>
      <c r="L90" s="34"/>
      <c r="M90" s="34"/>
      <c r="N90" s="34"/>
      <c r="O90" s="34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4"/>
      <c r="AI90" s="24"/>
      <c r="AJ90" s="24"/>
      <c r="AK90" s="24"/>
      <c r="AL90" s="24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14.25">
      <c r="A91" s="34"/>
      <c r="B91" s="34"/>
      <c r="C91" s="43"/>
      <c r="D91" s="43"/>
      <c r="E91" s="43"/>
      <c r="F91" s="43"/>
      <c r="G91" s="43"/>
      <c r="H91" s="43"/>
      <c r="J91" s="43"/>
      <c r="K91" s="34"/>
      <c r="L91" s="34"/>
      <c r="M91" s="34"/>
      <c r="N91" s="34"/>
      <c r="O91" s="34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/>
      <c r="AI91" s="24"/>
      <c r="AJ91" s="24"/>
      <c r="AK91" s="24"/>
      <c r="AL91" s="24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14.25">
      <c r="A92" s="34"/>
      <c r="B92" s="34"/>
      <c r="C92" s="43"/>
      <c r="D92" s="43"/>
      <c r="E92" s="43"/>
      <c r="F92" s="43"/>
      <c r="G92" s="43"/>
      <c r="H92" s="43"/>
      <c r="J92" s="43"/>
      <c r="K92" s="34"/>
      <c r="L92" s="34"/>
      <c r="M92" s="34"/>
      <c r="N92" s="34"/>
      <c r="O92" s="34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4"/>
      <c r="AI92" s="24"/>
      <c r="AJ92" s="24"/>
      <c r="AK92" s="24"/>
      <c r="AL92" s="24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14.25">
      <c r="A93" s="34"/>
      <c r="B93" s="34"/>
      <c r="C93" s="43"/>
      <c r="D93" s="43"/>
      <c r="E93" s="43"/>
      <c r="F93" s="43"/>
      <c r="G93" s="43"/>
      <c r="H93" s="43"/>
      <c r="J93" s="43"/>
      <c r="K93" s="34"/>
      <c r="L93" s="34"/>
      <c r="M93" s="34"/>
      <c r="N93" s="34"/>
      <c r="O93" s="34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4"/>
      <c r="AK93" s="24"/>
      <c r="AL93" s="24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14.25">
      <c r="A94" s="34"/>
      <c r="B94" s="34"/>
      <c r="C94" s="43"/>
      <c r="D94" s="43"/>
      <c r="E94" s="43"/>
      <c r="F94" s="43"/>
      <c r="G94" s="43"/>
      <c r="H94" s="43"/>
      <c r="J94" s="43"/>
      <c r="K94" s="34"/>
      <c r="L94" s="34"/>
      <c r="M94" s="34"/>
      <c r="N94" s="34"/>
      <c r="O94" s="34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4"/>
      <c r="AI94" s="24"/>
      <c r="AJ94" s="24"/>
      <c r="AK94" s="24"/>
      <c r="AL94" s="24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14.25">
      <c r="A95" s="34"/>
      <c r="B95" s="34"/>
      <c r="C95" s="43"/>
      <c r="D95" s="43"/>
      <c r="E95" s="43"/>
      <c r="F95" s="43"/>
      <c r="G95" s="43"/>
      <c r="H95" s="43"/>
      <c r="J95" s="43"/>
      <c r="K95" s="34"/>
      <c r="L95" s="34"/>
      <c r="M95" s="34"/>
      <c r="N95" s="34"/>
      <c r="O95" s="34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/>
      <c r="AI95" s="24"/>
      <c r="AJ95" s="24"/>
      <c r="AK95" s="24"/>
      <c r="AL95" s="24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4.25">
      <c r="A96" s="34"/>
      <c r="B96" s="34"/>
      <c r="C96" s="43"/>
      <c r="D96" s="43"/>
      <c r="E96" s="43"/>
      <c r="F96" s="43"/>
      <c r="G96" s="43"/>
      <c r="H96" s="43"/>
      <c r="J96" s="43"/>
      <c r="K96" s="34"/>
      <c r="L96" s="34"/>
      <c r="M96" s="34"/>
      <c r="N96" s="34"/>
      <c r="O96" s="34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4"/>
      <c r="AI96" s="24"/>
      <c r="AJ96" s="24"/>
      <c r="AK96" s="24"/>
      <c r="AL96" s="24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14.25">
      <c r="A97" s="34"/>
      <c r="B97" s="34"/>
      <c r="C97" s="43"/>
      <c r="D97" s="43"/>
      <c r="E97" s="43"/>
      <c r="F97" s="43"/>
      <c r="G97" s="43"/>
      <c r="H97" s="43"/>
      <c r="J97" s="43"/>
      <c r="K97" s="34"/>
      <c r="L97" s="34"/>
      <c r="M97" s="34"/>
      <c r="N97" s="34"/>
      <c r="O97" s="3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4"/>
      <c r="AJ97" s="24"/>
      <c r="AK97" s="24"/>
      <c r="AL97" s="24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4.25">
      <c r="A98" s="34"/>
      <c r="B98" s="34"/>
      <c r="C98" s="43"/>
      <c r="D98" s="43"/>
      <c r="E98" s="43"/>
      <c r="F98" s="43"/>
      <c r="G98" s="43"/>
      <c r="H98" s="43"/>
      <c r="J98" s="43"/>
      <c r="K98" s="34"/>
      <c r="L98" s="34"/>
      <c r="M98" s="34"/>
      <c r="N98" s="34"/>
      <c r="O98" s="34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/>
      <c r="AI98" s="24"/>
      <c r="AJ98" s="24"/>
      <c r="AK98" s="24"/>
      <c r="AL98" s="24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14.25">
      <c r="A99" s="34"/>
      <c r="B99" s="34"/>
      <c r="C99" s="43"/>
      <c r="D99" s="43"/>
      <c r="E99" s="43"/>
      <c r="F99" s="43"/>
      <c r="G99" s="43"/>
      <c r="H99" s="43"/>
      <c r="J99" s="43"/>
      <c r="K99" s="34"/>
      <c r="L99" s="34"/>
      <c r="M99" s="34"/>
      <c r="N99" s="34"/>
      <c r="O99" s="34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/>
      <c r="AI99" s="24"/>
      <c r="AJ99" s="24"/>
      <c r="AK99" s="24"/>
      <c r="AL99" s="24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14.25">
      <c r="A100" s="34"/>
      <c r="B100" s="34"/>
      <c r="C100" s="43"/>
      <c r="D100" s="43"/>
      <c r="E100" s="43"/>
      <c r="F100" s="43"/>
      <c r="G100" s="43"/>
      <c r="H100" s="43"/>
      <c r="J100" s="43"/>
      <c r="K100" s="34"/>
      <c r="L100" s="34"/>
      <c r="M100" s="34"/>
      <c r="N100" s="34"/>
      <c r="O100" s="34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/>
      <c r="AI100" s="24"/>
      <c r="AJ100" s="24"/>
      <c r="AK100" s="24"/>
      <c r="AL100" s="24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14.25">
      <c r="A101" s="34"/>
      <c r="B101" s="34"/>
      <c r="C101" s="43"/>
      <c r="D101" s="43"/>
      <c r="E101" s="43"/>
      <c r="F101" s="43"/>
      <c r="G101" s="43"/>
      <c r="H101" s="43"/>
      <c r="J101" s="43"/>
      <c r="K101" s="34"/>
      <c r="L101" s="34"/>
      <c r="M101" s="34"/>
      <c r="N101" s="34"/>
      <c r="O101" s="34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4"/>
      <c r="AJ101" s="24"/>
      <c r="AK101" s="24"/>
      <c r="AL101" s="24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14.25">
      <c r="A102" s="34"/>
      <c r="B102" s="34"/>
      <c r="C102" s="43"/>
      <c r="D102" s="43"/>
      <c r="E102" s="43"/>
      <c r="F102" s="43"/>
      <c r="G102" s="43"/>
      <c r="H102" s="43"/>
      <c r="J102" s="43"/>
      <c r="K102" s="34"/>
      <c r="L102" s="34"/>
      <c r="M102" s="34"/>
      <c r="N102" s="34"/>
      <c r="O102" s="34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/>
      <c r="AI102" s="24"/>
      <c r="AJ102" s="24"/>
      <c r="AK102" s="24"/>
      <c r="AL102" s="24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14.25">
      <c r="A103" s="34"/>
      <c r="B103" s="34"/>
      <c r="C103" s="43"/>
      <c r="D103" s="43"/>
      <c r="E103" s="43"/>
      <c r="F103" s="43"/>
      <c r="G103" s="43"/>
      <c r="H103" s="43"/>
      <c r="J103" s="43"/>
      <c r="K103" s="34"/>
      <c r="L103" s="34"/>
      <c r="M103" s="34"/>
      <c r="N103" s="34"/>
      <c r="O103" s="34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/>
      <c r="AI103" s="24"/>
      <c r="AJ103" s="24"/>
      <c r="AK103" s="24"/>
      <c r="AL103" s="24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14.25">
      <c r="A104" s="34"/>
      <c r="B104" s="34"/>
      <c r="C104" s="43"/>
      <c r="D104" s="43"/>
      <c r="E104" s="43"/>
      <c r="F104" s="43"/>
      <c r="G104" s="43"/>
      <c r="H104" s="43"/>
      <c r="J104" s="43"/>
      <c r="K104" s="34"/>
      <c r="L104" s="34"/>
      <c r="M104" s="34"/>
      <c r="N104" s="34"/>
      <c r="O104" s="34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/>
      <c r="AI104" s="24"/>
      <c r="AJ104" s="24"/>
      <c r="AK104" s="24"/>
      <c r="AL104" s="24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14.25">
      <c r="A105" s="34"/>
      <c r="B105" s="34"/>
      <c r="C105" s="43"/>
      <c r="D105" s="43"/>
      <c r="E105" s="43"/>
      <c r="F105" s="43"/>
      <c r="G105" s="43"/>
      <c r="H105" s="43"/>
      <c r="J105" s="43"/>
      <c r="K105" s="34"/>
      <c r="L105" s="34"/>
      <c r="M105" s="34"/>
      <c r="N105" s="34"/>
      <c r="O105" s="34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4"/>
      <c r="AJ105" s="24"/>
      <c r="AK105" s="24"/>
      <c r="AL105" s="24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14.25">
      <c r="A106" s="34"/>
      <c r="B106" s="34"/>
      <c r="C106" s="43"/>
      <c r="D106" s="43"/>
      <c r="E106" s="43"/>
      <c r="F106" s="43"/>
      <c r="G106" s="43"/>
      <c r="H106" s="43"/>
      <c r="J106" s="43"/>
      <c r="K106" s="34"/>
      <c r="L106" s="34"/>
      <c r="M106" s="34"/>
      <c r="N106" s="34"/>
      <c r="O106" s="34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14.25">
      <c r="A107" s="34"/>
      <c r="B107" s="34"/>
      <c r="C107" s="43"/>
      <c r="D107" s="43"/>
      <c r="E107" s="43"/>
      <c r="F107" s="43"/>
      <c r="G107" s="43"/>
      <c r="H107" s="43"/>
      <c r="J107" s="43"/>
      <c r="K107" s="34"/>
      <c r="L107" s="34"/>
      <c r="M107" s="34"/>
      <c r="N107" s="34"/>
      <c r="O107" s="34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/>
      <c r="AI107" s="24"/>
      <c r="AJ107" s="24"/>
      <c r="AK107" s="24"/>
      <c r="AL107" s="24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4.25">
      <c r="A108" s="34"/>
      <c r="B108" s="34"/>
      <c r="C108" s="43"/>
      <c r="D108" s="43"/>
      <c r="E108" s="43"/>
      <c r="F108" s="43"/>
      <c r="G108" s="43"/>
      <c r="H108" s="43"/>
      <c r="J108" s="43"/>
      <c r="K108" s="34"/>
      <c r="L108" s="34"/>
      <c r="M108" s="34"/>
      <c r="N108" s="34"/>
      <c r="O108" s="34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/>
      <c r="AI108" s="24"/>
      <c r="AJ108" s="24"/>
      <c r="AK108" s="24"/>
      <c r="AL108" s="24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14.25">
      <c r="A109" s="34"/>
      <c r="B109" s="34"/>
      <c r="C109" s="43"/>
      <c r="D109" s="43"/>
      <c r="E109" s="43"/>
      <c r="F109" s="43"/>
      <c r="G109" s="43"/>
      <c r="H109" s="43"/>
      <c r="J109" s="43"/>
      <c r="K109" s="34"/>
      <c r="L109" s="34"/>
      <c r="M109" s="34"/>
      <c r="N109" s="34"/>
      <c r="O109" s="34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4"/>
      <c r="AJ109" s="24"/>
      <c r="AK109" s="24"/>
      <c r="AL109" s="24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14.25">
      <c r="A110" s="34"/>
      <c r="B110" s="34"/>
      <c r="C110" s="43"/>
      <c r="D110" s="43"/>
      <c r="E110" s="43"/>
      <c r="F110" s="43"/>
      <c r="G110" s="43"/>
      <c r="H110" s="43"/>
      <c r="J110" s="43"/>
      <c r="K110" s="34"/>
      <c r="L110" s="34"/>
      <c r="M110" s="34"/>
      <c r="N110" s="34"/>
      <c r="O110" s="34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/>
      <c r="AI110" s="24"/>
      <c r="AJ110" s="24"/>
      <c r="AK110" s="24"/>
      <c r="AL110" s="24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14.25">
      <c r="A111" s="34"/>
      <c r="B111" s="34"/>
      <c r="C111" s="43"/>
      <c r="D111" s="43"/>
      <c r="E111" s="43"/>
      <c r="F111" s="43"/>
      <c r="G111" s="43"/>
      <c r="H111" s="43"/>
      <c r="J111" s="43"/>
      <c r="K111" s="34"/>
      <c r="L111" s="34"/>
      <c r="M111" s="34"/>
      <c r="N111" s="34"/>
      <c r="O111" s="34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4"/>
      <c r="AI111" s="24"/>
      <c r="AJ111" s="24"/>
      <c r="AK111" s="24"/>
      <c r="AL111" s="24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14.25">
      <c r="A112" s="34"/>
      <c r="B112" s="34"/>
      <c r="C112" s="43"/>
      <c r="D112" s="43"/>
      <c r="E112" s="43"/>
      <c r="F112" s="43"/>
      <c r="G112" s="43"/>
      <c r="H112" s="43"/>
      <c r="J112" s="43"/>
      <c r="K112" s="34"/>
      <c r="L112" s="34"/>
      <c r="M112" s="34"/>
      <c r="N112" s="34"/>
      <c r="O112" s="34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/>
      <c r="AI112" s="24"/>
      <c r="AJ112" s="24"/>
      <c r="AK112" s="24"/>
      <c r="AL112" s="24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14.25">
      <c r="A113" s="34"/>
      <c r="B113" s="34"/>
      <c r="C113" s="43"/>
      <c r="D113" s="43"/>
      <c r="E113" s="43"/>
      <c r="F113" s="43"/>
      <c r="G113" s="43"/>
      <c r="H113" s="43"/>
      <c r="J113" s="43"/>
      <c r="K113" s="34"/>
      <c r="L113" s="34"/>
      <c r="M113" s="34"/>
      <c r="N113" s="34"/>
      <c r="O113" s="34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/>
      <c r="AI113" s="24"/>
      <c r="AJ113" s="24"/>
      <c r="AK113" s="24"/>
      <c r="AL113" s="24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ht="14.25">
      <c r="A114" s="34"/>
      <c r="B114" s="34"/>
      <c r="C114" s="43"/>
      <c r="D114" s="43"/>
      <c r="E114" s="43"/>
      <c r="F114" s="43"/>
      <c r="G114" s="43"/>
      <c r="H114" s="43"/>
      <c r="J114" s="43"/>
      <c r="K114" s="34"/>
      <c r="L114" s="34"/>
      <c r="M114" s="34"/>
      <c r="N114" s="34"/>
      <c r="O114" s="34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/>
      <c r="AI114" s="24"/>
      <c r="AJ114" s="24"/>
      <c r="AK114" s="24"/>
      <c r="AL114" s="24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:56" ht="14.25">
      <c r="A115" s="34"/>
      <c r="B115" s="34"/>
      <c r="C115" s="43"/>
      <c r="D115" s="43"/>
      <c r="E115" s="43"/>
      <c r="F115" s="43"/>
      <c r="G115" s="43"/>
      <c r="H115" s="43"/>
      <c r="J115" s="43"/>
      <c r="K115" s="34"/>
      <c r="L115" s="34"/>
      <c r="M115" s="34"/>
      <c r="N115" s="34"/>
      <c r="O115" s="34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4"/>
      <c r="AI115" s="24"/>
      <c r="AJ115" s="24"/>
      <c r="AK115" s="24"/>
      <c r="AL115" s="24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:56" ht="14.25">
      <c r="A116" s="34"/>
      <c r="B116" s="34"/>
      <c r="C116" s="43"/>
      <c r="D116" s="43"/>
      <c r="E116" s="43"/>
      <c r="F116" s="43"/>
      <c r="G116" s="43"/>
      <c r="H116" s="43"/>
      <c r="J116" s="43"/>
      <c r="K116" s="34"/>
      <c r="L116" s="34"/>
      <c r="M116" s="34"/>
      <c r="N116" s="34"/>
      <c r="O116" s="34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/>
      <c r="AI116" s="24"/>
      <c r="AJ116" s="24"/>
      <c r="AK116" s="24"/>
      <c r="AL116" s="24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ht="14.25">
      <c r="A117" s="34"/>
      <c r="B117" s="34"/>
      <c r="C117" s="43"/>
      <c r="D117" s="43"/>
      <c r="E117" s="43"/>
      <c r="F117" s="43"/>
      <c r="G117" s="43"/>
      <c r="H117" s="43"/>
      <c r="J117" s="43"/>
      <c r="K117" s="34"/>
      <c r="L117" s="34"/>
      <c r="M117" s="34"/>
      <c r="N117" s="34"/>
      <c r="O117" s="34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/>
      <c r="AI117" s="24"/>
      <c r="AJ117" s="24"/>
      <c r="AK117" s="24"/>
      <c r="AL117" s="24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:56" ht="14.25">
      <c r="A118" s="34"/>
      <c r="B118" s="34"/>
      <c r="C118" s="43"/>
      <c r="D118" s="43"/>
      <c r="E118" s="43"/>
      <c r="F118" s="43"/>
      <c r="G118" s="43"/>
      <c r="H118" s="43"/>
      <c r="J118" s="43"/>
      <c r="K118" s="34"/>
      <c r="L118" s="34"/>
      <c r="M118" s="34"/>
      <c r="N118" s="34"/>
      <c r="O118" s="34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/>
      <c r="AI118" s="24"/>
      <c r="AJ118" s="24"/>
      <c r="AK118" s="24"/>
      <c r="AL118" s="24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:56" ht="14.25">
      <c r="A119" s="34"/>
      <c r="B119" s="34"/>
      <c r="C119" s="43"/>
      <c r="D119" s="43"/>
      <c r="E119" s="43"/>
      <c r="F119" s="43"/>
      <c r="G119" s="43"/>
      <c r="H119" s="43"/>
      <c r="J119" s="43"/>
      <c r="K119" s="34"/>
      <c r="L119" s="34"/>
      <c r="M119" s="34"/>
      <c r="N119" s="34"/>
      <c r="O119" s="34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4"/>
      <c r="AI119" s="24"/>
      <c r="AJ119" s="24"/>
      <c r="AK119" s="24"/>
      <c r="AL119" s="24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ht="14.25">
      <c r="A120" s="34"/>
      <c r="B120" s="34"/>
      <c r="C120" s="43"/>
      <c r="D120" s="43"/>
      <c r="E120" s="43"/>
      <c r="F120" s="43"/>
      <c r="G120" s="43"/>
      <c r="H120" s="43"/>
      <c r="J120" s="43"/>
      <c r="K120" s="34"/>
      <c r="L120" s="34"/>
      <c r="M120" s="34"/>
      <c r="N120" s="34"/>
      <c r="O120" s="34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/>
      <c r="AI120" s="24"/>
      <c r="AJ120" s="24"/>
      <c r="AK120" s="24"/>
      <c r="AL120" s="24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ht="14.25">
      <c r="A121" s="34"/>
      <c r="B121" s="34"/>
      <c r="C121" s="43"/>
      <c r="D121" s="43"/>
      <c r="E121" s="43"/>
      <c r="F121" s="43"/>
      <c r="G121" s="43"/>
      <c r="H121" s="43"/>
      <c r="J121" s="43"/>
      <c r="K121" s="34"/>
      <c r="L121" s="34"/>
      <c r="M121" s="34"/>
      <c r="N121" s="34"/>
      <c r="O121" s="34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  <c r="AI121" s="24"/>
      <c r="AJ121" s="24"/>
      <c r="AK121" s="24"/>
      <c r="AL121" s="24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ht="14.25">
      <c r="A122" s="34"/>
      <c r="B122" s="34"/>
      <c r="C122" s="43"/>
      <c r="D122" s="43"/>
      <c r="E122" s="43"/>
      <c r="F122" s="43"/>
      <c r="G122" s="43"/>
      <c r="H122" s="43"/>
      <c r="J122" s="43"/>
      <c r="K122" s="34"/>
      <c r="L122" s="34"/>
      <c r="M122" s="34"/>
      <c r="N122" s="34"/>
      <c r="O122" s="34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4"/>
      <c r="AI122" s="24"/>
      <c r="AJ122" s="24"/>
      <c r="AK122" s="24"/>
      <c r="AL122" s="24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ht="14.25">
      <c r="A123" s="34"/>
      <c r="B123" s="34"/>
      <c r="C123" s="43"/>
      <c r="D123" s="43"/>
      <c r="E123" s="43"/>
      <c r="F123" s="43"/>
      <c r="G123" s="43"/>
      <c r="H123" s="43"/>
      <c r="J123" s="43"/>
      <c r="K123" s="34"/>
      <c r="L123" s="34"/>
      <c r="M123" s="34"/>
      <c r="N123" s="34"/>
      <c r="O123" s="34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/>
      <c r="AI123" s="24"/>
      <c r="AJ123" s="24"/>
      <c r="AK123" s="24"/>
      <c r="AL123" s="24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ht="14.25">
      <c r="A124" s="34"/>
      <c r="B124" s="34"/>
      <c r="C124" s="43"/>
      <c r="D124" s="43"/>
      <c r="E124" s="43"/>
      <c r="F124" s="43"/>
      <c r="G124" s="43"/>
      <c r="H124" s="43"/>
      <c r="J124" s="43"/>
      <c r="K124" s="34"/>
      <c r="L124" s="34"/>
      <c r="M124" s="34"/>
      <c r="N124" s="34"/>
      <c r="O124" s="34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/>
      <c r="AI124" s="24"/>
      <c r="AJ124" s="24"/>
      <c r="AK124" s="24"/>
      <c r="AL124" s="24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:56" ht="14.25">
      <c r="A125" s="34"/>
      <c r="B125" s="34"/>
      <c r="C125" s="43"/>
      <c r="D125" s="43"/>
      <c r="E125" s="43"/>
      <c r="F125" s="43"/>
      <c r="G125" s="43"/>
      <c r="H125" s="43"/>
      <c r="J125" s="43"/>
      <c r="K125" s="34"/>
      <c r="L125" s="34"/>
      <c r="M125" s="34"/>
      <c r="N125" s="34"/>
      <c r="O125" s="34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4"/>
      <c r="AI125" s="24"/>
      <c r="AJ125" s="24"/>
      <c r="AK125" s="24"/>
      <c r="AL125" s="24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4.25">
      <c r="A126" s="34"/>
      <c r="B126" s="34"/>
      <c r="C126" s="43"/>
      <c r="D126" s="43"/>
      <c r="E126" s="43"/>
      <c r="F126" s="43"/>
      <c r="G126" s="43"/>
      <c r="H126" s="43"/>
      <c r="J126" s="43"/>
      <c r="K126" s="34"/>
      <c r="L126" s="34"/>
      <c r="M126" s="34"/>
      <c r="N126" s="34"/>
      <c r="O126" s="34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/>
      <c r="AI126" s="24"/>
      <c r="AJ126" s="24"/>
      <c r="AK126" s="24"/>
      <c r="AL126" s="24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:56" ht="14.25">
      <c r="A127" s="34"/>
      <c r="B127" s="34"/>
      <c r="C127" s="43"/>
      <c r="D127" s="43"/>
      <c r="E127" s="43"/>
      <c r="F127" s="43"/>
      <c r="G127" s="43"/>
      <c r="H127" s="43"/>
      <c r="J127" s="43"/>
      <c r="K127" s="34"/>
      <c r="L127" s="34"/>
      <c r="M127" s="34"/>
      <c r="N127" s="34"/>
      <c r="O127" s="34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4"/>
      <c r="AI127" s="24"/>
      <c r="AJ127" s="24"/>
      <c r="AK127" s="24"/>
      <c r="AL127" s="24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ht="14.25">
      <c r="A128" s="34"/>
      <c r="B128" s="34"/>
      <c r="C128" s="43"/>
      <c r="D128" s="43"/>
      <c r="E128" s="43"/>
      <c r="F128" s="43"/>
      <c r="G128" s="43"/>
      <c r="H128" s="43"/>
      <c r="J128" s="43"/>
      <c r="K128" s="34"/>
      <c r="L128" s="34"/>
      <c r="M128" s="34"/>
      <c r="N128" s="34"/>
      <c r="O128" s="34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4"/>
      <c r="AI128" s="24"/>
      <c r="AJ128" s="24"/>
      <c r="AK128" s="24"/>
      <c r="AL128" s="24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:56" ht="14.25">
      <c r="A129" s="34"/>
      <c r="B129" s="34"/>
      <c r="C129" s="43"/>
      <c r="D129" s="43"/>
      <c r="E129" s="43"/>
      <c r="F129" s="43"/>
      <c r="G129" s="43"/>
      <c r="H129" s="43"/>
      <c r="J129" s="43"/>
      <c r="K129" s="34"/>
      <c r="L129" s="34"/>
      <c r="M129" s="34"/>
      <c r="N129" s="34"/>
      <c r="O129" s="34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4"/>
      <c r="AI129" s="24"/>
      <c r="AJ129" s="24"/>
      <c r="AK129" s="24"/>
      <c r="AL129" s="24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ht="14.25">
      <c r="A130" s="34"/>
      <c r="B130" s="34"/>
      <c r="C130" s="43"/>
      <c r="D130" s="43"/>
      <c r="E130" s="43"/>
      <c r="F130" s="43"/>
      <c r="G130" s="43"/>
      <c r="H130" s="43"/>
      <c r="J130" s="43"/>
      <c r="K130" s="34"/>
      <c r="L130" s="34"/>
      <c r="M130" s="34"/>
      <c r="N130" s="34"/>
      <c r="O130" s="34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4"/>
      <c r="AI130" s="24"/>
      <c r="AJ130" s="24"/>
      <c r="AK130" s="24"/>
      <c r="AL130" s="24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:56" ht="14.25">
      <c r="A131" s="34"/>
      <c r="B131" s="34"/>
      <c r="C131" s="43"/>
      <c r="D131" s="43"/>
      <c r="E131" s="43"/>
      <c r="F131" s="43"/>
      <c r="G131" s="43"/>
      <c r="H131" s="43"/>
      <c r="J131" s="43"/>
      <c r="K131" s="34"/>
      <c r="L131" s="34"/>
      <c r="M131" s="34"/>
      <c r="N131" s="34"/>
      <c r="O131" s="34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4"/>
      <c r="AI131" s="24"/>
      <c r="AJ131" s="24"/>
      <c r="AK131" s="24"/>
      <c r="AL131" s="24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:56" ht="14.25">
      <c r="A132" s="34"/>
      <c r="B132" s="34"/>
      <c r="C132" s="43"/>
      <c r="D132" s="43"/>
      <c r="E132" s="43"/>
      <c r="F132" s="43"/>
      <c r="G132" s="43"/>
      <c r="H132" s="43"/>
      <c r="J132" s="43"/>
      <c r="K132" s="34"/>
      <c r="L132" s="34"/>
      <c r="M132" s="34"/>
      <c r="N132" s="34"/>
      <c r="O132" s="34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4"/>
      <c r="AI132" s="24"/>
      <c r="AJ132" s="24"/>
      <c r="AK132" s="24"/>
      <c r="AL132" s="24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:56" ht="14.25">
      <c r="A133" s="34"/>
      <c r="B133" s="34"/>
      <c r="C133" s="43"/>
      <c r="D133" s="43"/>
      <c r="E133" s="43"/>
      <c r="F133" s="43"/>
      <c r="G133" s="43"/>
      <c r="H133" s="43"/>
      <c r="J133" s="43"/>
      <c r="K133" s="34"/>
      <c r="L133" s="34"/>
      <c r="M133" s="34"/>
      <c r="N133" s="34"/>
      <c r="O133" s="34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4"/>
      <c r="AI133" s="24"/>
      <c r="AJ133" s="24"/>
      <c r="AK133" s="24"/>
      <c r="AL133" s="24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:56" ht="14.25">
      <c r="A134" s="34"/>
      <c r="B134" s="34"/>
      <c r="C134" s="43"/>
      <c r="D134" s="43"/>
      <c r="E134" s="43"/>
      <c r="F134" s="43"/>
      <c r="G134" s="43"/>
      <c r="H134" s="43"/>
      <c r="J134" s="43"/>
      <c r="K134" s="34"/>
      <c r="L134" s="34"/>
      <c r="M134" s="34"/>
      <c r="N134" s="34"/>
      <c r="O134" s="34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4"/>
      <c r="AI134" s="24"/>
      <c r="AJ134" s="24"/>
      <c r="AK134" s="24"/>
      <c r="AL134" s="24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:56" ht="14.25">
      <c r="A135" s="34"/>
      <c r="B135" s="34"/>
      <c r="C135" s="43"/>
      <c r="D135" s="43"/>
      <c r="E135" s="43"/>
      <c r="F135" s="43"/>
      <c r="G135" s="43"/>
      <c r="H135" s="43"/>
      <c r="J135" s="43"/>
      <c r="K135" s="34"/>
      <c r="L135" s="34"/>
      <c r="M135" s="34"/>
      <c r="N135" s="34"/>
      <c r="O135" s="34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4"/>
      <c r="AI135" s="24"/>
      <c r="AJ135" s="24"/>
      <c r="AK135" s="24"/>
      <c r="AL135" s="24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14.25">
      <c r="A136" s="34"/>
      <c r="B136" s="34"/>
      <c r="C136" s="43"/>
      <c r="D136" s="43"/>
      <c r="E136" s="43"/>
      <c r="F136" s="43"/>
      <c r="G136" s="43"/>
      <c r="H136" s="43"/>
      <c r="J136" s="43"/>
      <c r="K136" s="34"/>
      <c r="L136" s="34"/>
      <c r="M136" s="34"/>
      <c r="N136" s="34"/>
      <c r="O136" s="34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4"/>
      <c r="AI136" s="24"/>
      <c r="AJ136" s="24"/>
      <c r="AK136" s="24"/>
      <c r="AL136" s="24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14.25">
      <c r="A137" s="34"/>
      <c r="B137" s="34"/>
      <c r="C137" s="43"/>
      <c r="D137" s="43"/>
      <c r="E137" s="43"/>
      <c r="F137" s="43"/>
      <c r="G137" s="43"/>
      <c r="H137" s="43"/>
      <c r="J137" s="43"/>
      <c r="K137" s="34"/>
      <c r="L137" s="34"/>
      <c r="M137" s="34"/>
      <c r="N137" s="34"/>
      <c r="O137" s="34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4"/>
      <c r="AI137" s="24"/>
      <c r="AJ137" s="24"/>
      <c r="AK137" s="24"/>
      <c r="AL137" s="24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6" ht="14.25">
      <c r="A138" s="34"/>
      <c r="B138" s="34"/>
      <c r="C138" s="43"/>
      <c r="D138" s="43"/>
      <c r="E138" s="43"/>
      <c r="F138" s="43"/>
      <c r="G138" s="43"/>
      <c r="H138" s="43"/>
      <c r="J138" s="43"/>
      <c r="K138" s="34"/>
      <c r="L138" s="34"/>
      <c r="M138" s="34"/>
      <c r="N138" s="34"/>
      <c r="O138" s="34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4"/>
      <c r="AI138" s="24"/>
      <c r="AJ138" s="24"/>
      <c r="AK138" s="24"/>
      <c r="AL138" s="24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:56" ht="14.25">
      <c r="A139" s="34"/>
      <c r="B139" s="34"/>
      <c r="C139" s="43"/>
      <c r="D139" s="43"/>
      <c r="E139" s="43"/>
      <c r="F139" s="43"/>
      <c r="G139" s="43"/>
      <c r="H139" s="43"/>
      <c r="J139" s="43"/>
      <c r="K139" s="34"/>
      <c r="L139" s="34"/>
      <c r="M139" s="34"/>
      <c r="N139" s="34"/>
      <c r="O139" s="34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4"/>
      <c r="AI139" s="24"/>
      <c r="AJ139" s="24"/>
      <c r="AK139" s="24"/>
      <c r="AL139" s="24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:56" ht="14.25">
      <c r="A140" s="34"/>
      <c r="B140" s="34"/>
      <c r="C140" s="43"/>
      <c r="D140" s="43"/>
      <c r="E140" s="43"/>
      <c r="F140" s="43"/>
      <c r="G140" s="43"/>
      <c r="H140" s="43"/>
      <c r="J140" s="43"/>
      <c r="K140" s="34"/>
      <c r="L140" s="34"/>
      <c r="M140" s="34"/>
      <c r="N140" s="34"/>
      <c r="O140" s="34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4"/>
      <c r="AI140" s="24"/>
      <c r="AJ140" s="24"/>
      <c r="AK140" s="24"/>
      <c r="AL140" s="24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:56" ht="14.25">
      <c r="A141" s="34"/>
      <c r="B141" s="34"/>
      <c r="C141" s="43"/>
      <c r="D141" s="43"/>
      <c r="E141" s="43"/>
      <c r="F141" s="43"/>
      <c r="G141" s="43"/>
      <c r="H141" s="43"/>
      <c r="J141" s="43"/>
      <c r="K141" s="34"/>
      <c r="L141" s="34"/>
      <c r="M141" s="34"/>
      <c r="N141" s="34"/>
      <c r="O141" s="34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4"/>
      <c r="AI141" s="24"/>
      <c r="AJ141" s="24"/>
      <c r="AK141" s="24"/>
      <c r="AL141" s="24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:56" ht="14.25">
      <c r="A142" s="34"/>
      <c r="B142" s="34"/>
      <c r="C142" s="43"/>
      <c r="D142" s="43"/>
      <c r="E142" s="43"/>
      <c r="F142" s="43"/>
      <c r="G142" s="43"/>
      <c r="H142" s="43"/>
      <c r="J142" s="43"/>
      <c r="K142" s="34"/>
      <c r="L142" s="34"/>
      <c r="M142" s="34"/>
      <c r="N142" s="34"/>
      <c r="O142" s="34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4"/>
      <c r="AI142" s="24"/>
      <c r="AJ142" s="24"/>
      <c r="AK142" s="24"/>
      <c r="AL142" s="24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:56" ht="14.25">
      <c r="A143" s="34"/>
      <c r="B143" s="34"/>
      <c r="C143" s="43"/>
      <c r="D143" s="43"/>
      <c r="E143" s="43"/>
      <c r="F143" s="43"/>
      <c r="G143" s="43"/>
      <c r="H143" s="43"/>
      <c r="J143" s="43"/>
      <c r="K143" s="34"/>
      <c r="L143" s="34"/>
      <c r="M143" s="34"/>
      <c r="N143" s="34"/>
      <c r="O143" s="34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4"/>
      <c r="AI143" s="24"/>
      <c r="AJ143" s="24"/>
      <c r="AK143" s="24"/>
      <c r="AL143" s="24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:56" ht="14.25">
      <c r="A144" s="34"/>
      <c r="B144" s="34"/>
      <c r="C144" s="43"/>
      <c r="D144" s="43"/>
      <c r="E144" s="43"/>
      <c r="F144" s="43"/>
      <c r="G144" s="43"/>
      <c r="H144" s="43"/>
      <c r="J144" s="43"/>
      <c r="K144" s="34"/>
      <c r="L144" s="34"/>
      <c r="M144" s="34"/>
      <c r="N144" s="34"/>
      <c r="O144" s="34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4"/>
      <c r="AI144" s="24"/>
      <c r="AJ144" s="24"/>
      <c r="AK144" s="24"/>
      <c r="AL144" s="24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:56" ht="14.25">
      <c r="A145" s="34"/>
      <c r="B145" s="34"/>
      <c r="C145" s="43"/>
      <c r="D145" s="43"/>
      <c r="E145" s="43"/>
      <c r="F145" s="43"/>
      <c r="G145" s="43"/>
      <c r="H145" s="43"/>
      <c r="J145" s="43"/>
      <c r="K145" s="34"/>
      <c r="L145" s="34"/>
      <c r="M145" s="34"/>
      <c r="N145" s="34"/>
      <c r="O145" s="34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4"/>
      <c r="AI145" s="24"/>
      <c r="AJ145" s="24"/>
      <c r="AK145" s="24"/>
      <c r="AL145" s="24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:56" ht="14.25">
      <c r="A146" s="34"/>
      <c r="B146" s="34"/>
      <c r="C146" s="43"/>
      <c r="D146" s="43"/>
      <c r="E146" s="43"/>
      <c r="F146" s="43"/>
      <c r="G146" s="43"/>
      <c r="H146" s="43"/>
      <c r="J146" s="43"/>
      <c r="K146" s="34"/>
      <c r="L146" s="34"/>
      <c r="M146" s="34"/>
      <c r="N146" s="34"/>
      <c r="O146" s="34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4"/>
      <c r="AI146" s="24"/>
      <c r="AJ146" s="24"/>
      <c r="AK146" s="24"/>
      <c r="AL146" s="24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ht="14.25">
      <c r="A147" s="34"/>
      <c r="B147" s="34"/>
      <c r="C147" s="43"/>
      <c r="D147" s="43"/>
      <c r="E147" s="43"/>
      <c r="F147" s="43"/>
      <c r="G147" s="43"/>
      <c r="H147" s="43"/>
      <c r="J147" s="43"/>
      <c r="K147" s="34"/>
      <c r="L147" s="34"/>
      <c r="M147" s="34"/>
      <c r="N147" s="34"/>
      <c r="O147" s="34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4"/>
      <c r="AI147" s="24"/>
      <c r="AJ147" s="24"/>
      <c r="AK147" s="24"/>
      <c r="AL147" s="24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:56" ht="14.25">
      <c r="A148" s="34"/>
      <c r="B148" s="34"/>
      <c r="C148" s="43"/>
      <c r="D148" s="43"/>
      <c r="E148" s="43"/>
      <c r="F148" s="43"/>
      <c r="G148" s="43"/>
      <c r="H148" s="43"/>
      <c r="J148" s="43"/>
      <c r="K148" s="34"/>
      <c r="L148" s="34"/>
      <c r="M148" s="34"/>
      <c r="N148" s="34"/>
      <c r="O148" s="34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4"/>
      <c r="AI148" s="24"/>
      <c r="AJ148" s="24"/>
      <c r="AK148" s="24"/>
      <c r="AL148" s="24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14.25">
      <c r="A149" s="34"/>
      <c r="B149" s="34"/>
      <c r="C149" s="43"/>
      <c r="D149" s="43"/>
      <c r="E149" s="43"/>
      <c r="F149" s="43"/>
      <c r="G149" s="43"/>
      <c r="H149" s="43"/>
      <c r="J149" s="43"/>
      <c r="K149" s="34"/>
      <c r="L149" s="34"/>
      <c r="M149" s="34"/>
      <c r="N149" s="34"/>
      <c r="O149" s="34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4"/>
      <c r="AI149" s="24"/>
      <c r="AJ149" s="24"/>
      <c r="AK149" s="24"/>
      <c r="AL149" s="24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:56" ht="14.25">
      <c r="A150" s="34"/>
      <c r="B150" s="34"/>
      <c r="C150" s="43"/>
      <c r="D150" s="43"/>
      <c r="E150" s="43"/>
      <c r="F150" s="43"/>
      <c r="G150" s="43"/>
      <c r="H150" s="43"/>
      <c r="J150" s="43"/>
      <c r="K150" s="34"/>
      <c r="L150" s="34"/>
      <c r="M150" s="34"/>
      <c r="N150" s="34"/>
      <c r="O150" s="34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4"/>
      <c r="AI150" s="24"/>
      <c r="AJ150" s="24"/>
      <c r="AK150" s="24"/>
      <c r="AL150" s="24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:56" ht="14.25">
      <c r="A151" s="34"/>
      <c r="B151" s="34"/>
      <c r="C151" s="43"/>
      <c r="D151" s="43"/>
      <c r="E151" s="43"/>
      <c r="F151" s="43"/>
      <c r="G151" s="43"/>
      <c r="H151" s="43"/>
      <c r="J151" s="43"/>
      <c r="K151" s="34"/>
      <c r="L151" s="34"/>
      <c r="M151" s="34"/>
      <c r="N151" s="34"/>
      <c r="O151" s="34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  <c r="AI151" s="24"/>
      <c r="AJ151" s="24"/>
      <c r="AK151" s="24"/>
      <c r="AL151" s="24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:56" ht="14.25">
      <c r="A152" s="34"/>
      <c r="B152" s="34"/>
      <c r="C152" s="43"/>
      <c r="D152" s="43"/>
      <c r="E152" s="43"/>
      <c r="F152" s="43"/>
      <c r="G152" s="43"/>
      <c r="H152" s="43"/>
      <c r="J152" s="43"/>
      <c r="K152" s="34"/>
      <c r="L152" s="34"/>
      <c r="M152" s="34"/>
      <c r="N152" s="34"/>
      <c r="O152" s="34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4"/>
      <c r="AI152" s="24"/>
      <c r="AJ152" s="24"/>
      <c r="AK152" s="24"/>
      <c r="AL152" s="24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:56" ht="14.25">
      <c r="A153" s="34"/>
      <c r="B153" s="34"/>
      <c r="C153" s="43"/>
      <c r="D153" s="43"/>
      <c r="E153" s="43"/>
      <c r="F153" s="43"/>
      <c r="G153" s="43"/>
      <c r="H153" s="43"/>
      <c r="J153" s="43"/>
      <c r="K153" s="34"/>
      <c r="L153" s="34"/>
      <c r="M153" s="34"/>
      <c r="N153" s="34"/>
      <c r="O153" s="34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4"/>
      <c r="AI153" s="24"/>
      <c r="AJ153" s="24"/>
      <c r="AK153" s="24"/>
      <c r="AL153" s="24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:56" ht="14.25">
      <c r="A154" s="34"/>
      <c r="B154" s="34"/>
      <c r="C154" s="43"/>
      <c r="D154" s="43"/>
      <c r="E154" s="43"/>
      <c r="F154" s="43"/>
      <c r="G154" s="43"/>
      <c r="H154" s="43"/>
      <c r="J154" s="43"/>
      <c r="K154" s="34"/>
      <c r="L154" s="34"/>
      <c r="M154" s="34"/>
      <c r="N154" s="34"/>
      <c r="O154" s="34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4"/>
      <c r="AI154" s="24"/>
      <c r="AJ154" s="24"/>
      <c r="AK154" s="24"/>
      <c r="AL154" s="24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ht="14.25">
      <c r="A155" s="34"/>
      <c r="B155" s="34"/>
      <c r="C155" s="43"/>
      <c r="D155" s="43"/>
      <c r="E155" s="43"/>
      <c r="F155" s="43"/>
      <c r="G155" s="43"/>
      <c r="H155" s="43"/>
      <c r="J155" s="43"/>
      <c r="K155" s="34"/>
      <c r="L155" s="34"/>
      <c r="M155" s="34"/>
      <c r="N155" s="34"/>
      <c r="O155" s="34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4"/>
      <c r="AI155" s="24"/>
      <c r="AJ155" s="24"/>
      <c r="AK155" s="24"/>
      <c r="AL155" s="24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:56" ht="14.25">
      <c r="A156" s="34"/>
      <c r="B156" s="34"/>
      <c r="C156" s="43"/>
      <c r="D156" s="43"/>
      <c r="E156" s="43"/>
      <c r="F156" s="43"/>
      <c r="G156" s="43"/>
      <c r="H156" s="43"/>
      <c r="J156" s="43"/>
      <c r="K156" s="34"/>
      <c r="L156" s="34"/>
      <c r="M156" s="34"/>
      <c r="N156" s="34"/>
      <c r="O156" s="34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4"/>
      <c r="AI156" s="24"/>
      <c r="AJ156" s="24"/>
      <c r="AK156" s="24"/>
      <c r="AL156" s="24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:56" ht="14.25">
      <c r="A157" s="34"/>
      <c r="B157" s="34"/>
      <c r="C157" s="43"/>
      <c r="D157" s="43"/>
      <c r="E157" s="43"/>
      <c r="F157" s="43"/>
      <c r="G157" s="43"/>
      <c r="H157" s="43"/>
      <c r="J157" s="43"/>
      <c r="K157" s="34"/>
      <c r="L157" s="34"/>
      <c r="M157" s="34"/>
      <c r="N157" s="34"/>
      <c r="O157" s="34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4"/>
      <c r="AI157" s="24"/>
      <c r="AJ157" s="24"/>
      <c r="AK157" s="24"/>
      <c r="AL157" s="24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:56" ht="14.25">
      <c r="A158" s="34"/>
      <c r="B158" s="34"/>
      <c r="C158" s="43"/>
      <c r="D158" s="43"/>
      <c r="E158" s="43"/>
      <c r="F158" s="43"/>
      <c r="G158" s="43"/>
      <c r="H158" s="43"/>
      <c r="J158" s="43"/>
      <c r="K158" s="34"/>
      <c r="L158" s="34"/>
      <c r="M158" s="34"/>
      <c r="N158" s="34"/>
      <c r="O158" s="34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4"/>
      <c r="AI158" s="24"/>
      <c r="AJ158" s="24"/>
      <c r="AK158" s="24"/>
      <c r="AL158" s="24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:56" ht="14.25">
      <c r="A159" s="34"/>
      <c r="B159" s="34"/>
      <c r="C159" s="43"/>
      <c r="D159" s="43"/>
      <c r="E159" s="43"/>
      <c r="F159" s="43"/>
      <c r="G159" s="43"/>
      <c r="H159" s="43"/>
      <c r="J159" s="43"/>
      <c r="K159" s="34"/>
      <c r="L159" s="34"/>
      <c r="M159" s="34"/>
      <c r="N159" s="34"/>
      <c r="O159" s="34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4"/>
      <c r="AI159" s="24"/>
      <c r="AJ159" s="24"/>
      <c r="AK159" s="24"/>
      <c r="AL159" s="24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:56" ht="14.25">
      <c r="A160" s="34"/>
      <c r="B160" s="34"/>
      <c r="C160" s="43"/>
      <c r="D160" s="43"/>
      <c r="E160" s="43"/>
      <c r="F160" s="43"/>
      <c r="G160" s="43"/>
      <c r="H160" s="43"/>
      <c r="J160" s="43"/>
      <c r="K160" s="34"/>
      <c r="L160" s="34"/>
      <c r="M160" s="34"/>
      <c r="N160" s="34"/>
      <c r="O160" s="34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4"/>
      <c r="AI160" s="24"/>
      <c r="AJ160" s="24"/>
      <c r="AK160" s="24"/>
      <c r="AL160" s="24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14.25">
      <c r="A161" s="34"/>
      <c r="B161" s="34"/>
      <c r="C161" s="43"/>
      <c r="D161" s="43"/>
      <c r="E161" s="43"/>
      <c r="F161" s="43"/>
      <c r="G161" s="43"/>
      <c r="H161" s="43"/>
      <c r="J161" s="43"/>
      <c r="K161" s="34"/>
      <c r="L161" s="34"/>
      <c r="M161" s="34"/>
      <c r="N161" s="34"/>
      <c r="O161" s="34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4"/>
      <c r="AI161" s="24"/>
      <c r="AJ161" s="24"/>
      <c r="AK161" s="24"/>
      <c r="AL161" s="24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:56" ht="14.25">
      <c r="A162" s="44"/>
      <c r="B162" s="44"/>
      <c r="C162" s="45"/>
      <c r="D162" s="45"/>
      <c r="E162" s="45"/>
      <c r="F162" s="45"/>
      <c r="G162" s="45"/>
      <c r="H162" s="45"/>
      <c r="J162" s="45"/>
      <c r="K162" s="44"/>
      <c r="L162" s="44"/>
      <c r="M162" s="44"/>
      <c r="N162" s="44"/>
      <c r="O162" s="4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14.25">
      <c r="A163" s="44"/>
      <c r="B163" s="44"/>
      <c r="C163" s="45"/>
      <c r="D163" s="45"/>
      <c r="E163" s="45"/>
      <c r="F163" s="45"/>
      <c r="G163" s="45"/>
      <c r="H163" s="45"/>
      <c r="J163" s="45"/>
      <c r="K163" s="44"/>
      <c r="L163" s="44"/>
      <c r="M163" s="44"/>
      <c r="N163" s="44"/>
      <c r="O163" s="4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:56" ht="14.25">
      <c r="A164" s="44"/>
      <c r="B164" s="44"/>
      <c r="C164" s="45"/>
      <c r="D164" s="45"/>
      <c r="E164" s="45"/>
      <c r="F164" s="45"/>
      <c r="G164" s="45"/>
      <c r="H164" s="45"/>
      <c r="J164" s="45"/>
      <c r="K164" s="44"/>
      <c r="L164" s="44"/>
      <c r="M164" s="44"/>
      <c r="N164" s="44"/>
      <c r="O164" s="4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14.25">
      <c r="A165" s="44"/>
      <c r="B165" s="44"/>
      <c r="C165" s="45"/>
      <c r="D165" s="45"/>
      <c r="E165" s="45"/>
      <c r="F165" s="45"/>
      <c r="G165" s="45"/>
      <c r="H165" s="45"/>
      <c r="J165" s="45"/>
      <c r="K165" s="44"/>
      <c r="L165" s="44"/>
      <c r="M165" s="44"/>
      <c r="N165" s="44"/>
      <c r="O165" s="4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:56" ht="14.25">
      <c r="A166" s="44"/>
      <c r="B166" s="44"/>
      <c r="C166" s="45"/>
      <c r="D166" s="45"/>
      <c r="E166" s="45"/>
      <c r="F166" s="45"/>
      <c r="G166" s="45"/>
      <c r="H166" s="45"/>
      <c r="J166" s="45"/>
      <c r="K166" s="44"/>
      <c r="L166" s="44"/>
      <c r="M166" s="44"/>
      <c r="N166" s="44"/>
      <c r="O166" s="4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14.25">
      <c r="A167" s="44"/>
      <c r="B167" s="44"/>
      <c r="C167" s="45"/>
      <c r="D167" s="45"/>
      <c r="E167" s="45"/>
      <c r="F167" s="45"/>
      <c r="G167" s="45"/>
      <c r="H167" s="45"/>
      <c r="J167" s="45"/>
      <c r="K167" s="44"/>
      <c r="L167" s="44"/>
      <c r="M167" s="44"/>
      <c r="N167" s="44"/>
      <c r="O167" s="4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ht="14.25">
      <c r="A168" s="44"/>
      <c r="B168" s="44"/>
      <c r="C168" s="45"/>
      <c r="D168" s="45"/>
      <c r="E168" s="45"/>
      <c r="F168" s="45"/>
      <c r="G168" s="45"/>
      <c r="H168" s="45"/>
      <c r="J168" s="45"/>
      <c r="K168" s="44"/>
      <c r="L168" s="44"/>
      <c r="M168" s="44"/>
      <c r="N168" s="44"/>
      <c r="O168" s="4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14.25">
      <c r="A169" s="44"/>
      <c r="B169" s="44"/>
      <c r="C169" s="45"/>
      <c r="D169" s="45"/>
      <c r="E169" s="45"/>
      <c r="F169" s="45"/>
      <c r="G169" s="45"/>
      <c r="H169" s="45"/>
      <c r="J169" s="45"/>
      <c r="K169" s="44"/>
      <c r="L169" s="44"/>
      <c r="M169" s="44"/>
      <c r="N169" s="44"/>
      <c r="O169" s="4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:56" ht="14.25">
      <c r="A170" s="44"/>
      <c r="B170" s="44"/>
      <c r="C170" s="45"/>
      <c r="D170" s="45"/>
      <c r="E170" s="45"/>
      <c r="F170" s="45"/>
      <c r="G170" s="45"/>
      <c r="H170" s="45"/>
      <c r="J170" s="45"/>
      <c r="K170" s="44"/>
      <c r="L170" s="44"/>
      <c r="M170" s="44"/>
      <c r="N170" s="44"/>
      <c r="O170" s="4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:56" ht="14.25">
      <c r="A171" s="44"/>
      <c r="B171" s="44"/>
      <c r="C171" s="45"/>
      <c r="D171" s="45"/>
      <c r="E171" s="45"/>
      <c r="F171" s="45"/>
      <c r="G171" s="45"/>
      <c r="H171" s="45"/>
      <c r="J171" s="45"/>
      <c r="K171" s="44"/>
      <c r="L171" s="44"/>
      <c r="M171" s="44"/>
      <c r="N171" s="44"/>
      <c r="O171" s="4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14.25">
      <c r="A172" s="44"/>
      <c r="B172" s="44"/>
      <c r="C172" s="45"/>
      <c r="D172" s="45"/>
      <c r="E172" s="45"/>
      <c r="F172" s="45"/>
      <c r="G172" s="45"/>
      <c r="H172" s="45"/>
      <c r="J172" s="45"/>
      <c r="K172" s="44"/>
      <c r="L172" s="44"/>
      <c r="M172" s="44"/>
      <c r="N172" s="44"/>
      <c r="O172" s="4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38" ht="14.25">
      <c r="A173" s="44"/>
      <c r="B173" s="44"/>
      <c r="C173" s="45"/>
      <c r="D173" s="45"/>
      <c r="E173" s="45"/>
      <c r="F173" s="45"/>
      <c r="G173" s="45"/>
      <c r="H173" s="45"/>
      <c r="J173" s="45"/>
      <c r="K173" s="44"/>
      <c r="L173" s="44"/>
      <c r="M173" s="44"/>
      <c r="N173" s="44"/>
      <c r="O173" s="4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</row>
    <row r="174" spans="1:38" ht="14.25">
      <c r="A174" s="44"/>
      <c r="B174" s="44"/>
      <c r="C174" s="45"/>
      <c r="D174" s="45"/>
      <c r="E174" s="45"/>
      <c r="F174" s="45"/>
      <c r="G174" s="45"/>
      <c r="H174" s="45"/>
      <c r="J174" s="45"/>
      <c r="K174" s="44"/>
      <c r="L174" s="44"/>
      <c r="M174" s="44"/>
      <c r="N174" s="44"/>
      <c r="O174" s="4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</row>
    <row r="175" spans="1:38" ht="14.25">
      <c r="A175" s="44"/>
      <c r="B175" s="44"/>
      <c r="C175" s="45"/>
      <c r="D175" s="45"/>
      <c r="E175" s="45"/>
      <c r="F175" s="45"/>
      <c r="G175" s="45"/>
      <c r="H175" s="45"/>
      <c r="J175" s="45"/>
      <c r="K175" s="44"/>
      <c r="L175" s="44"/>
      <c r="M175" s="44"/>
      <c r="N175" s="44"/>
      <c r="O175" s="4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ht="14.25">
      <c r="A176" s="44"/>
      <c r="B176" s="44"/>
      <c r="C176" s="45"/>
      <c r="D176" s="45"/>
      <c r="E176" s="45"/>
      <c r="F176" s="45"/>
      <c r="G176" s="45"/>
      <c r="H176" s="45"/>
      <c r="J176" s="45"/>
      <c r="K176" s="44"/>
      <c r="L176" s="44"/>
      <c r="M176" s="44"/>
      <c r="N176" s="44"/>
      <c r="O176" s="4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</row>
    <row r="177" spans="1:38" ht="14.25">
      <c r="A177" s="44"/>
      <c r="B177" s="44"/>
      <c r="C177" s="45"/>
      <c r="D177" s="45"/>
      <c r="E177" s="45"/>
      <c r="F177" s="45"/>
      <c r="G177" s="45"/>
      <c r="H177" s="45"/>
      <c r="J177" s="45"/>
      <c r="K177" s="44"/>
      <c r="L177" s="44"/>
      <c r="M177" s="44"/>
      <c r="N177" s="44"/>
      <c r="O177" s="4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</row>
    <row r="178" spans="1:38" ht="14.25">
      <c r="A178" s="44"/>
      <c r="B178" s="44"/>
      <c r="C178" s="45"/>
      <c r="D178" s="45"/>
      <c r="E178" s="45"/>
      <c r="F178" s="45"/>
      <c r="G178" s="45"/>
      <c r="H178" s="45"/>
      <c r="J178" s="45"/>
      <c r="K178" s="44"/>
      <c r="L178" s="44"/>
      <c r="M178" s="44"/>
      <c r="N178" s="44"/>
      <c r="O178" s="4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79" spans="1:38" ht="14.25">
      <c r="A179" s="44"/>
      <c r="B179" s="44"/>
      <c r="C179" s="45"/>
      <c r="D179" s="45"/>
      <c r="E179" s="45"/>
      <c r="F179" s="45"/>
      <c r="G179" s="45"/>
      <c r="H179" s="45"/>
      <c r="J179" s="45"/>
      <c r="K179" s="44"/>
      <c r="L179" s="44"/>
      <c r="M179" s="44"/>
      <c r="N179" s="44"/>
      <c r="O179" s="4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</row>
    <row r="180" spans="1:38" ht="14.25">
      <c r="A180" s="44"/>
      <c r="B180" s="44"/>
      <c r="C180" s="45"/>
      <c r="D180" s="45"/>
      <c r="E180" s="45"/>
      <c r="F180" s="45"/>
      <c r="G180" s="45"/>
      <c r="H180" s="45"/>
      <c r="J180" s="45"/>
      <c r="K180" s="44"/>
      <c r="L180" s="44"/>
      <c r="M180" s="44"/>
      <c r="N180" s="44"/>
      <c r="O180" s="4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</row>
    <row r="181" spans="1:38" ht="14.25">
      <c r="A181" s="44"/>
      <c r="B181" s="44"/>
      <c r="C181" s="45"/>
      <c r="D181" s="45"/>
      <c r="E181" s="45"/>
      <c r="F181" s="45"/>
      <c r="G181" s="45"/>
      <c r="H181" s="45"/>
      <c r="J181" s="45"/>
      <c r="K181" s="44"/>
      <c r="L181" s="44"/>
      <c r="M181" s="44"/>
      <c r="N181" s="44"/>
      <c r="O181" s="4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</row>
    <row r="182" spans="1:38" ht="14.25">
      <c r="A182" s="44"/>
      <c r="B182" s="44"/>
      <c r="C182" s="45"/>
      <c r="D182" s="45"/>
      <c r="E182" s="45"/>
      <c r="F182" s="45"/>
      <c r="G182" s="45"/>
      <c r="H182" s="45"/>
      <c r="J182" s="45"/>
      <c r="K182" s="44"/>
      <c r="L182" s="44"/>
      <c r="M182" s="44"/>
      <c r="N182" s="44"/>
      <c r="O182" s="4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</row>
    <row r="183" spans="1:38" ht="14.25">
      <c r="A183" s="44"/>
      <c r="B183" s="44"/>
      <c r="C183" s="45"/>
      <c r="D183" s="45"/>
      <c r="E183" s="45"/>
      <c r="F183" s="45"/>
      <c r="G183" s="45"/>
      <c r="H183" s="45"/>
      <c r="J183" s="45"/>
      <c r="K183" s="44"/>
      <c r="L183" s="44"/>
      <c r="M183" s="44"/>
      <c r="N183" s="44"/>
      <c r="O183" s="4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</row>
    <row r="184" spans="1:38" ht="14.25">
      <c r="A184" s="44"/>
      <c r="B184" s="44"/>
      <c r="C184" s="45"/>
      <c r="D184" s="45"/>
      <c r="E184" s="45"/>
      <c r="F184" s="45"/>
      <c r="G184" s="45"/>
      <c r="H184" s="45"/>
      <c r="J184" s="45"/>
      <c r="K184" s="44"/>
      <c r="L184" s="44"/>
      <c r="M184" s="44"/>
      <c r="N184" s="44"/>
      <c r="O184" s="4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</row>
    <row r="185" spans="1:38" ht="14.25">
      <c r="A185" s="44"/>
      <c r="B185" s="44"/>
      <c r="C185" s="45"/>
      <c r="D185" s="45"/>
      <c r="E185" s="45"/>
      <c r="F185" s="45"/>
      <c r="G185" s="45"/>
      <c r="H185" s="45"/>
      <c r="J185" s="45"/>
      <c r="K185" s="44"/>
      <c r="L185" s="44"/>
      <c r="M185" s="44"/>
      <c r="N185" s="44"/>
      <c r="O185" s="4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</row>
    <row r="186" spans="1:38" ht="14.25">
      <c r="A186" s="44"/>
      <c r="B186" s="44"/>
      <c r="C186" s="45"/>
      <c r="D186" s="45"/>
      <c r="E186" s="45"/>
      <c r="F186" s="45"/>
      <c r="G186" s="45"/>
      <c r="H186" s="45"/>
      <c r="J186" s="45"/>
      <c r="K186" s="44"/>
      <c r="L186" s="44"/>
      <c r="M186" s="44"/>
      <c r="N186" s="44"/>
      <c r="O186" s="4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</row>
    <row r="187" spans="1:38" ht="14.25">
      <c r="A187" s="44"/>
      <c r="B187" s="44"/>
      <c r="C187" s="45"/>
      <c r="D187" s="45"/>
      <c r="E187" s="45"/>
      <c r="F187" s="45"/>
      <c r="G187" s="45"/>
      <c r="H187" s="45"/>
      <c r="J187" s="45"/>
      <c r="K187" s="44"/>
      <c r="L187" s="44"/>
      <c r="M187" s="44"/>
      <c r="N187" s="44"/>
      <c r="O187" s="4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</row>
    <row r="188" spans="1:38" ht="14.25">
      <c r="A188" s="44"/>
      <c r="B188" s="44"/>
      <c r="C188" s="45"/>
      <c r="D188" s="45"/>
      <c r="E188" s="45"/>
      <c r="F188" s="45"/>
      <c r="G188" s="45"/>
      <c r="H188" s="45"/>
      <c r="J188" s="45"/>
      <c r="K188" s="44"/>
      <c r="L188" s="44"/>
      <c r="M188" s="44"/>
      <c r="N188" s="44"/>
      <c r="O188" s="4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</row>
    <row r="189" spans="1:38" ht="14.25">
      <c r="A189" s="44"/>
      <c r="B189" s="44"/>
      <c r="C189" s="45"/>
      <c r="D189" s="45"/>
      <c r="E189" s="45"/>
      <c r="F189" s="45"/>
      <c r="G189" s="45"/>
      <c r="H189" s="45"/>
      <c r="J189" s="45"/>
      <c r="K189" s="44"/>
      <c r="L189" s="44"/>
      <c r="M189" s="44"/>
      <c r="N189" s="44"/>
      <c r="O189" s="4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</row>
    <row r="190" spans="1:38" ht="14.25">
      <c r="A190" s="44"/>
      <c r="B190" s="44"/>
      <c r="C190" s="45"/>
      <c r="D190" s="45"/>
      <c r="E190" s="45"/>
      <c r="F190" s="45"/>
      <c r="G190" s="45"/>
      <c r="H190" s="45"/>
      <c r="J190" s="45"/>
      <c r="K190" s="44"/>
      <c r="L190" s="44"/>
      <c r="M190" s="44"/>
      <c r="N190" s="44"/>
      <c r="O190" s="4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</row>
    <row r="191" spans="1:38" ht="14.25">
      <c r="A191" s="44"/>
      <c r="B191" s="44"/>
      <c r="C191" s="45"/>
      <c r="D191" s="45"/>
      <c r="E191" s="45"/>
      <c r="F191" s="45"/>
      <c r="G191" s="45"/>
      <c r="H191" s="45"/>
      <c r="J191" s="45"/>
      <c r="K191" s="44"/>
      <c r="L191" s="44"/>
      <c r="M191" s="44"/>
      <c r="N191" s="44"/>
      <c r="O191" s="4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ht="14.25">
      <c r="A192" s="44"/>
      <c r="B192" s="44"/>
      <c r="C192" s="45"/>
      <c r="D192" s="45"/>
      <c r="E192" s="45"/>
      <c r="F192" s="45"/>
      <c r="G192" s="45"/>
      <c r="H192" s="45"/>
      <c r="J192" s="45"/>
      <c r="K192" s="44"/>
      <c r="L192" s="44"/>
      <c r="M192" s="44"/>
      <c r="N192" s="44"/>
      <c r="O192" s="4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4.25">
      <c r="A193" s="44"/>
      <c r="B193" s="44"/>
      <c r="C193" s="45"/>
      <c r="D193" s="45"/>
      <c r="E193" s="45"/>
      <c r="F193" s="45"/>
      <c r="G193" s="45"/>
      <c r="H193" s="45"/>
      <c r="J193" s="45"/>
      <c r="K193" s="44"/>
      <c r="L193" s="44"/>
      <c r="M193" s="44"/>
      <c r="N193" s="44"/>
      <c r="O193" s="4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ht="14.25">
      <c r="A194" s="44"/>
      <c r="B194" s="44"/>
      <c r="C194" s="45"/>
      <c r="D194" s="45"/>
      <c r="E194" s="45"/>
      <c r="F194" s="45"/>
      <c r="G194" s="45"/>
      <c r="H194" s="45"/>
      <c r="J194" s="45"/>
      <c r="K194" s="44"/>
      <c r="L194" s="44"/>
      <c r="M194" s="44"/>
      <c r="N194" s="44"/>
      <c r="O194" s="4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</row>
    <row r="195" spans="1:38" ht="14.25">
      <c r="A195" s="44"/>
      <c r="B195" s="44"/>
      <c r="C195" s="45"/>
      <c r="D195" s="45"/>
      <c r="E195" s="45"/>
      <c r="F195" s="45"/>
      <c r="G195" s="45"/>
      <c r="H195" s="45"/>
      <c r="J195" s="45"/>
      <c r="K195" s="44"/>
      <c r="L195" s="44"/>
      <c r="M195" s="44"/>
      <c r="N195" s="44"/>
      <c r="O195" s="4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</row>
    <row r="196" spans="1:38" ht="14.25">
      <c r="A196" s="44"/>
      <c r="B196" s="44"/>
      <c r="C196" s="45"/>
      <c r="D196" s="45"/>
      <c r="E196" s="45"/>
      <c r="F196" s="45"/>
      <c r="G196" s="45"/>
      <c r="H196" s="45"/>
      <c r="J196" s="45"/>
      <c r="K196" s="44"/>
      <c r="L196" s="44"/>
      <c r="M196" s="44"/>
      <c r="N196" s="44"/>
      <c r="O196" s="4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4.25">
      <c r="A197" s="44"/>
      <c r="B197" s="44"/>
      <c r="C197" s="45"/>
      <c r="D197" s="45"/>
      <c r="E197" s="45"/>
      <c r="F197" s="45"/>
      <c r="G197" s="45"/>
      <c r="H197" s="45"/>
      <c r="J197" s="45"/>
      <c r="K197" s="44"/>
      <c r="L197" s="44"/>
      <c r="M197" s="44"/>
      <c r="N197" s="44"/>
      <c r="O197" s="4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</row>
    <row r="198" spans="1:38" ht="14.25">
      <c r="A198" s="44"/>
      <c r="B198" s="44"/>
      <c r="C198" s="45"/>
      <c r="D198" s="45"/>
      <c r="E198" s="45"/>
      <c r="F198" s="45"/>
      <c r="G198" s="45"/>
      <c r="H198" s="45"/>
      <c r="J198" s="45"/>
      <c r="K198" s="44"/>
      <c r="L198" s="44"/>
      <c r="M198" s="44"/>
      <c r="N198" s="44"/>
      <c r="O198" s="4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4.25">
      <c r="A199" s="44"/>
      <c r="B199" s="44"/>
      <c r="C199" s="45"/>
      <c r="D199" s="45"/>
      <c r="E199" s="45"/>
      <c r="F199" s="45"/>
      <c r="G199" s="45"/>
      <c r="H199" s="45"/>
      <c r="J199" s="45"/>
      <c r="K199" s="44"/>
      <c r="L199" s="44"/>
      <c r="M199" s="44"/>
      <c r="N199" s="44"/>
      <c r="O199" s="4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</row>
    <row r="200" spans="1:38" ht="14.25">
      <c r="A200" s="44"/>
      <c r="B200" s="44"/>
      <c r="C200" s="45"/>
      <c r="D200" s="45"/>
      <c r="E200" s="45"/>
      <c r="F200" s="45"/>
      <c r="G200" s="45"/>
      <c r="H200" s="45"/>
      <c r="J200" s="45"/>
      <c r="K200" s="44"/>
      <c r="L200" s="44"/>
      <c r="M200" s="44"/>
      <c r="N200" s="44"/>
      <c r="O200" s="4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</row>
    <row r="201" spans="1:38" ht="14.25">
      <c r="A201" s="44"/>
      <c r="B201" s="44"/>
      <c r="C201" s="45"/>
      <c r="D201" s="45"/>
      <c r="E201" s="45"/>
      <c r="F201" s="45"/>
      <c r="G201" s="45"/>
      <c r="H201" s="45"/>
      <c r="J201" s="45"/>
      <c r="K201" s="44"/>
      <c r="L201" s="44"/>
      <c r="M201" s="44"/>
      <c r="N201" s="44"/>
      <c r="O201" s="4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</row>
    <row r="202" spans="1:38" ht="14.25">
      <c r="A202" s="44"/>
      <c r="B202" s="44"/>
      <c r="C202" s="45"/>
      <c r="D202" s="45"/>
      <c r="E202" s="45"/>
      <c r="F202" s="45"/>
      <c r="G202" s="45"/>
      <c r="H202" s="45"/>
      <c r="J202" s="45"/>
      <c r="K202" s="44"/>
      <c r="L202" s="44"/>
      <c r="M202" s="44"/>
      <c r="N202" s="44"/>
      <c r="O202" s="4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</row>
    <row r="203" spans="1:38" ht="14.25">
      <c r="A203" s="44"/>
      <c r="B203" s="44"/>
      <c r="C203" s="45"/>
      <c r="D203" s="45"/>
      <c r="E203" s="45"/>
      <c r="F203" s="45"/>
      <c r="G203" s="45"/>
      <c r="H203" s="45"/>
      <c r="J203" s="45"/>
      <c r="K203" s="44"/>
      <c r="L203" s="44"/>
      <c r="M203" s="44"/>
      <c r="N203" s="44"/>
      <c r="O203" s="4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</row>
    <row r="204" spans="1:38" ht="14.25">
      <c r="A204" s="44"/>
      <c r="B204" s="44"/>
      <c r="C204" s="45"/>
      <c r="D204" s="45"/>
      <c r="E204" s="45"/>
      <c r="F204" s="45"/>
      <c r="G204" s="45"/>
      <c r="H204" s="45"/>
      <c r="J204" s="45"/>
      <c r="K204" s="44"/>
      <c r="L204" s="44"/>
      <c r="M204" s="44"/>
      <c r="N204" s="44"/>
      <c r="O204" s="4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</row>
    <row r="205" spans="1:38" ht="14.25">
      <c r="A205" s="44"/>
      <c r="B205" s="44"/>
      <c r="C205" s="45"/>
      <c r="D205" s="45"/>
      <c r="E205" s="45"/>
      <c r="F205" s="45"/>
      <c r="G205" s="45"/>
      <c r="H205" s="45"/>
      <c r="J205" s="45"/>
      <c r="K205" s="44"/>
      <c r="L205" s="44"/>
      <c r="M205" s="44"/>
      <c r="N205" s="44"/>
      <c r="O205" s="4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</row>
    <row r="206" spans="1:38" ht="14.25">
      <c r="A206" s="44"/>
      <c r="B206" s="44"/>
      <c r="C206" s="45"/>
      <c r="D206" s="45"/>
      <c r="E206" s="45"/>
      <c r="F206" s="45"/>
      <c r="G206" s="45"/>
      <c r="H206" s="45"/>
      <c r="J206" s="45"/>
      <c r="K206" s="44"/>
      <c r="L206" s="44"/>
      <c r="M206" s="44"/>
      <c r="N206" s="44"/>
      <c r="O206" s="4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</row>
    <row r="207" spans="1:38" ht="14.25">
      <c r="A207" s="44"/>
      <c r="B207" s="44"/>
      <c r="C207" s="45"/>
      <c r="D207" s="45"/>
      <c r="E207" s="45"/>
      <c r="F207" s="45"/>
      <c r="G207" s="45"/>
      <c r="H207" s="45"/>
      <c r="J207" s="45"/>
      <c r="K207" s="44"/>
      <c r="L207" s="44"/>
      <c r="M207" s="44"/>
      <c r="N207" s="44"/>
      <c r="O207" s="4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</row>
    <row r="208" spans="1:38" ht="14.25">
      <c r="A208" s="44"/>
      <c r="B208" s="44"/>
      <c r="C208" s="45"/>
      <c r="D208" s="45"/>
      <c r="E208" s="45"/>
      <c r="F208" s="45"/>
      <c r="G208" s="45"/>
      <c r="H208" s="45"/>
      <c r="J208" s="45"/>
      <c r="K208" s="44"/>
      <c r="L208" s="44"/>
      <c r="M208" s="44"/>
      <c r="N208" s="44"/>
      <c r="O208" s="4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</row>
    <row r="209" spans="1:38" ht="14.25">
      <c r="A209" s="44"/>
      <c r="B209" s="44"/>
      <c r="C209" s="45"/>
      <c r="D209" s="45"/>
      <c r="E209" s="45"/>
      <c r="F209" s="45"/>
      <c r="G209" s="45"/>
      <c r="H209" s="45"/>
      <c r="J209" s="45"/>
      <c r="K209" s="44"/>
      <c r="L209" s="44"/>
      <c r="M209" s="44"/>
      <c r="N209" s="44"/>
      <c r="O209" s="4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</row>
    <row r="210" spans="1:38" ht="14.25">
      <c r="A210" s="44"/>
      <c r="B210" s="44"/>
      <c r="C210" s="45"/>
      <c r="D210" s="45"/>
      <c r="E210" s="45"/>
      <c r="F210" s="45"/>
      <c r="G210" s="45"/>
      <c r="H210" s="45"/>
      <c r="J210" s="45"/>
      <c r="K210" s="44"/>
      <c r="L210" s="44"/>
      <c r="M210" s="44"/>
      <c r="N210" s="44"/>
      <c r="O210" s="4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</row>
    <row r="211" spans="1:38" ht="14.25">
      <c r="A211" s="44"/>
      <c r="B211" s="44"/>
      <c r="C211" s="45"/>
      <c r="D211" s="45"/>
      <c r="E211" s="45"/>
      <c r="F211" s="45"/>
      <c r="G211" s="45"/>
      <c r="H211" s="45"/>
      <c r="J211" s="45"/>
      <c r="K211" s="44"/>
      <c r="L211" s="44"/>
      <c r="M211" s="44"/>
      <c r="N211" s="44"/>
      <c r="O211" s="4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</row>
    <row r="212" spans="1:38" ht="14.25">
      <c r="A212" s="44"/>
      <c r="B212" s="44"/>
      <c r="C212" s="45"/>
      <c r="D212" s="45"/>
      <c r="E212" s="45"/>
      <c r="F212" s="45"/>
      <c r="G212" s="45"/>
      <c r="H212" s="45"/>
      <c r="J212" s="45"/>
      <c r="K212" s="44"/>
      <c r="L212" s="44"/>
      <c r="M212" s="44"/>
      <c r="N212" s="44"/>
      <c r="O212" s="4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</row>
    <row r="213" spans="1:38" ht="14.25">
      <c r="A213" s="44"/>
      <c r="B213" s="44"/>
      <c r="C213" s="45"/>
      <c r="D213" s="45"/>
      <c r="E213" s="45"/>
      <c r="F213" s="45"/>
      <c r="G213" s="45"/>
      <c r="H213" s="45"/>
      <c r="J213" s="45"/>
      <c r="K213" s="44"/>
      <c r="L213" s="44"/>
      <c r="M213" s="44"/>
      <c r="N213" s="44"/>
      <c r="O213" s="4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</row>
    <row r="214" spans="1:38" ht="14.25">
      <c r="A214" s="44"/>
      <c r="B214" s="44"/>
      <c r="C214" s="45"/>
      <c r="D214" s="45"/>
      <c r="E214" s="45"/>
      <c r="F214" s="45"/>
      <c r="G214" s="45"/>
      <c r="H214" s="45"/>
      <c r="J214" s="45"/>
      <c r="K214" s="44"/>
      <c r="L214" s="44"/>
      <c r="M214" s="44"/>
      <c r="N214" s="44"/>
      <c r="O214" s="4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</row>
    <row r="215" spans="1:38" ht="14.25">
      <c r="A215" s="44"/>
      <c r="B215" s="44"/>
      <c r="C215" s="45"/>
      <c r="D215" s="45"/>
      <c r="E215" s="45"/>
      <c r="F215" s="45"/>
      <c r="G215" s="45"/>
      <c r="H215" s="45"/>
      <c r="J215" s="45"/>
      <c r="K215" s="44"/>
      <c r="L215" s="44"/>
      <c r="M215" s="44"/>
      <c r="N215" s="44"/>
      <c r="O215" s="4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</row>
    <row r="216" spans="1:38" ht="14.25">
      <c r="A216" s="44"/>
      <c r="B216" s="44"/>
      <c r="C216" s="45"/>
      <c r="D216" s="45"/>
      <c r="E216" s="45"/>
      <c r="F216" s="45"/>
      <c r="G216" s="45"/>
      <c r="H216" s="45"/>
      <c r="J216" s="45"/>
      <c r="K216" s="44"/>
      <c r="L216" s="44"/>
      <c r="M216" s="44"/>
      <c r="N216" s="44"/>
      <c r="O216" s="4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</row>
    <row r="217" spans="1:38" ht="14.25">
      <c r="A217" s="44"/>
      <c r="B217" s="44"/>
      <c r="C217" s="45"/>
      <c r="D217" s="45"/>
      <c r="E217" s="45"/>
      <c r="F217" s="45"/>
      <c r="G217" s="45"/>
      <c r="H217" s="45"/>
      <c r="J217" s="45"/>
      <c r="K217" s="44"/>
      <c r="L217" s="44"/>
      <c r="M217" s="44"/>
      <c r="N217" s="44"/>
      <c r="O217" s="4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</row>
    <row r="218" spans="1:38" ht="14.25">
      <c r="A218" s="44"/>
      <c r="B218" s="44"/>
      <c r="C218" s="45"/>
      <c r="D218" s="45"/>
      <c r="E218" s="45"/>
      <c r="F218" s="45"/>
      <c r="G218" s="45"/>
      <c r="H218" s="45"/>
      <c r="J218" s="45"/>
      <c r="K218" s="44"/>
      <c r="L218" s="44"/>
      <c r="M218" s="44"/>
      <c r="N218" s="44"/>
      <c r="O218" s="4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</row>
    <row r="219" spans="1:38" ht="14.25">
      <c r="A219" s="44"/>
      <c r="B219" s="44"/>
      <c r="C219" s="45"/>
      <c r="D219" s="45"/>
      <c r="E219" s="45"/>
      <c r="F219" s="45"/>
      <c r="G219" s="45"/>
      <c r="H219" s="45"/>
      <c r="J219" s="45"/>
      <c r="K219" s="44"/>
      <c r="L219" s="44"/>
      <c r="M219" s="44"/>
      <c r="N219" s="44"/>
      <c r="O219" s="4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</row>
    <row r="220" spans="1:38" ht="14.25">
      <c r="A220" s="44"/>
      <c r="B220" s="44"/>
      <c r="C220" s="45"/>
      <c r="D220" s="45"/>
      <c r="E220" s="45"/>
      <c r="F220" s="45"/>
      <c r="G220" s="45"/>
      <c r="H220" s="45"/>
      <c r="J220" s="45"/>
      <c r="K220" s="44"/>
      <c r="L220" s="44"/>
      <c r="M220" s="44"/>
      <c r="N220" s="44"/>
      <c r="O220" s="4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</row>
    <row r="221" spans="1:38" ht="14.25">
      <c r="A221" s="44"/>
      <c r="B221" s="44"/>
      <c r="C221" s="45"/>
      <c r="D221" s="45"/>
      <c r="E221" s="45"/>
      <c r="F221" s="45"/>
      <c r="G221" s="45"/>
      <c r="H221" s="45"/>
      <c r="J221" s="45"/>
      <c r="K221" s="44"/>
      <c r="L221" s="44"/>
      <c r="M221" s="44"/>
      <c r="N221" s="44"/>
      <c r="O221" s="4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</row>
    <row r="222" spans="1:38" ht="14.25">
      <c r="A222" s="44"/>
      <c r="B222" s="44"/>
      <c r="C222" s="45"/>
      <c r="D222" s="45"/>
      <c r="E222" s="45"/>
      <c r="F222" s="45"/>
      <c r="G222" s="45"/>
      <c r="H222" s="45"/>
      <c r="J222" s="45"/>
      <c r="K222" s="44"/>
      <c r="L222" s="44"/>
      <c r="M222" s="44"/>
      <c r="N222" s="44"/>
      <c r="O222" s="4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</row>
    <row r="223" spans="1:38" ht="14.25">
      <c r="A223" s="44"/>
      <c r="B223" s="44"/>
      <c r="C223" s="45"/>
      <c r="D223" s="45"/>
      <c r="E223" s="45"/>
      <c r="F223" s="45"/>
      <c r="G223" s="45"/>
      <c r="H223" s="45"/>
      <c r="J223" s="45"/>
      <c r="K223" s="44"/>
      <c r="L223" s="44"/>
      <c r="M223" s="44"/>
      <c r="N223" s="44"/>
      <c r="O223" s="4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</row>
    <row r="224" spans="1:38" ht="14.25">
      <c r="A224" s="44"/>
      <c r="B224" s="44"/>
      <c r="C224" s="45"/>
      <c r="D224" s="45"/>
      <c r="E224" s="45"/>
      <c r="F224" s="45"/>
      <c r="G224" s="45"/>
      <c r="H224" s="45"/>
      <c r="J224" s="45"/>
      <c r="K224" s="44"/>
      <c r="L224" s="44"/>
      <c r="M224" s="44"/>
      <c r="N224" s="44"/>
      <c r="O224" s="4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</row>
    <row r="225" spans="1:38" ht="14.25">
      <c r="A225" s="44"/>
      <c r="B225" s="44"/>
      <c r="C225" s="45"/>
      <c r="D225" s="45"/>
      <c r="E225" s="45"/>
      <c r="F225" s="45"/>
      <c r="G225" s="45"/>
      <c r="H225" s="45"/>
      <c r="J225" s="45"/>
      <c r="K225" s="44"/>
      <c r="L225" s="44"/>
      <c r="M225" s="44"/>
      <c r="N225" s="44"/>
      <c r="O225" s="4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</row>
    <row r="226" spans="1:38" ht="14.25">
      <c r="A226" s="44"/>
      <c r="B226" s="44"/>
      <c r="C226" s="45"/>
      <c r="D226" s="45"/>
      <c r="E226" s="45"/>
      <c r="F226" s="45"/>
      <c r="G226" s="45"/>
      <c r="H226" s="45"/>
      <c r="J226" s="45"/>
      <c r="K226" s="44"/>
      <c r="L226" s="44"/>
      <c r="M226" s="44"/>
      <c r="N226" s="44"/>
      <c r="O226" s="4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</row>
    <row r="227" spans="1:38" ht="14.25">
      <c r="A227" s="44"/>
      <c r="B227" s="44"/>
      <c r="C227" s="45"/>
      <c r="D227" s="45"/>
      <c r="E227" s="45"/>
      <c r="F227" s="45"/>
      <c r="G227" s="45"/>
      <c r="H227" s="45"/>
      <c r="J227" s="45"/>
      <c r="K227" s="44"/>
      <c r="L227" s="44"/>
      <c r="M227" s="44"/>
      <c r="N227" s="44"/>
      <c r="O227" s="4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</row>
    <row r="228" spans="1:38" ht="14.25">
      <c r="A228" s="44"/>
      <c r="B228" s="44"/>
      <c r="C228" s="45"/>
      <c r="D228" s="45"/>
      <c r="E228" s="45"/>
      <c r="F228" s="45"/>
      <c r="G228" s="45"/>
      <c r="H228" s="45"/>
      <c r="J228" s="45"/>
      <c r="K228" s="44"/>
      <c r="L228" s="44"/>
      <c r="M228" s="44"/>
      <c r="N228" s="44"/>
      <c r="O228" s="4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</row>
    <row r="229" spans="1:38" ht="14.25">
      <c r="A229" s="44"/>
      <c r="B229" s="44"/>
      <c r="C229" s="45"/>
      <c r="D229" s="45"/>
      <c r="E229" s="45"/>
      <c r="F229" s="45"/>
      <c r="G229" s="45"/>
      <c r="H229" s="45"/>
      <c r="J229" s="45"/>
      <c r="K229" s="44"/>
      <c r="L229" s="44"/>
      <c r="M229" s="44"/>
      <c r="N229" s="44"/>
      <c r="O229" s="4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</row>
    <row r="230" spans="1:38" ht="14.25">
      <c r="A230" s="44"/>
      <c r="B230" s="44"/>
      <c r="C230" s="45"/>
      <c r="D230" s="45"/>
      <c r="E230" s="45"/>
      <c r="F230" s="45"/>
      <c r="G230" s="45"/>
      <c r="H230" s="45"/>
      <c r="J230" s="45"/>
      <c r="K230" s="44"/>
      <c r="L230" s="44"/>
      <c r="M230" s="44"/>
      <c r="N230" s="44"/>
      <c r="O230" s="4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</row>
    <row r="231" spans="1:38" ht="14.25">
      <c r="A231" s="44"/>
      <c r="B231" s="44"/>
      <c r="C231" s="45"/>
      <c r="D231" s="45"/>
      <c r="E231" s="45"/>
      <c r="F231" s="45"/>
      <c r="G231" s="45"/>
      <c r="H231" s="45"/>
      <c r="J231" s="45"/>
      <c r="K231" s="44"/>
      <c r="L231" s="44"/>
      <c r="M231" s="44"/>
      <c r="N231" s="44"/>
      <c r="O231" s="4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</row>
    <row r="232" spans="1:38" ht="14.25">
      <c r="A232" s="44"/>
      <c r="B232" s="44"/>
      <c r="C232" s="45"/>
      <c r="D232" s="45"/>
      <c r="E232" s="45"/>
      <c r="F232" s="45"/>
      <c r="G232" s="45"/>
      <c r="H232" s="45"/>
      <c r="J232" s="45"/>
      <c r="K232" s="44"/>
      <c r="L232" s="44"/>
      <c r="M232" s="44"/>
      <c r="N232" s="44"/>
      <c r="O232" s="4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</row>
    <row r="233" spans="1:38" ht="14.25">
      <c r="A233" s="44"/>
      <c r="B233" s="44"/>
      <c r="C233" s="45"/>
      <c r="D233" s="45"/>
      <c r="E233" s="45"/>
      <c r="F233" s="45"/>
      <c r="G233" s="45"/>
      <c r="H233" s="45"/>
      <c r="J233" s="45"/>
      <c r="K233" s="44"/>
      <c r="L233" s="44"/>
      <c r="M233" s="44"/>
      <c r="N233" s="44"/>
      <c r="O233" s="4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</row>
    <row r="234" spans="1:32" ht="14.25">
      <c r="A234" s="44"/>
      <c r="B234" s="44"/>
      <c r="C234" s="45"/>
      <c r="D234" s="45"/>
      <c r="E234" s="45"/>
      <c r="F234" s="45"/>
      <c r="G234" s="45"/>
      <c r="H234" s="45"/>
      <c r="J234" s="45"/>
      <c r="K234" s="44"/>
      <c r="L234" s="44"/>
      <c r="M234" s="44"/>
      <c r="N234" s="44"/>
      <c r="O234" s="44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4.25">
      <c r="A235" s="44"/>
      <c r="B235" s="44"/>
      <c r="C235" s="45"/>
      <c r="D235" s="45"/>
      <c r="E235" s="45"/>
      <c r="F235" s="45"/>
      <c r="G235" s="45"/>
      <c r="H235" s="45"/>
      <c r="J235" s="45"/>
      <c r="K235" s="44"/>
      <c r="L235" s="44"/>
      <c r="M235" s="44"/>
      <c r="N235" s="44"/>
      <c r="O235" s="44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4.25">
      <c r="A236" s="44"/>
      <c r="B236" s="44"/>
      <c r="C236" s="45"/>
      <c r="D236" s="45"/>
      <c r="E236" s="45"/>
      <c r="F236" s="45"/>
      <c r="G236" s="45"/>
      <c r="H236" s="45"/>
      <c r="J236" s="45"/>
      <c r="K236" s="44"/>
      <c r="L236" s="44"/>
      <c r="M236" s="44"/>
      <c r="N236" s="44"/>
      <c r="O236" s="44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4.25">
      <c r="A237" s="44"/>
      <c r="B237" s="44"/>
      <c r="C237" s="45"/>
      <c r="D237" s="45"/>
      <c r="E237" s="45"/>
      <c r="F237" s="45"/>
      <c r="G237" s="45"/>
      <c r="H237" s="45"/>
      <c r="J237" s="45"/>
      <c r="K237" s="44"/>
      <c r="L237" s="44"/>
      <c r="M237" s="44"/>
      <c r="N237" s="44"/>
      <c r="O237" s="44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4.25">
      <c r="A238" s="44"/>
      <c r="B238" s="44"/>
      <c r="C238" s="45"/>
      <c r="D238" s="45"/>
      <c r="E238" s="45"/>
      <c r="F238" s="45"/>
      <c r="G238" s="45"/>
      <c r="H238" s="45"/>
      <c r="J238" s="45"/>
      <c r="K238" s="44"/>
      <c r="L238" s="44"/>
      <c r="M238" s="44"/>
      <c r="N238" s="44"/>
      <c r="O238" s="44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4.25">
      <c r="A239" s="44"/>
      <c r="B239" s="44"/>
      <c r="C239" s="45"/>
      <c r="D239" s="45"/>
      <c r="E239" s="45"/>
      <c r="F239" s="45"/>
      <c r="G239" s="45"/>
      <c r="H239" s="45"/>
      <c r="J239" s="45"/>
      <c r="K239" s="44"/>
      <c r="L239" s="44"/>
      <c r="M239" s="44"/>
      <c r="N239" s="44"/>
      <c r="O239" s="44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4.25">
      <c r="A240" s="44"/>
      <c r="B240" s="44"/>
      <c r="C240" s="45"/>
      <c r="D240" s="45"/>
      <c r="E240" s="45"/>
      <c r="F240" s="45"/>
      <c r="G240" s="45"/>
      <c r="H240" s="45"/>
      <c r="J240" s="45"/>
      <c r="K240" s="44"/>
      <c r="L240" s="44"/>
      <c r="M240" s="44"/>
      <c r="N240" s="44"/>
      <c r="O240" s="44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4.25">
      <c r="A241" s="44"/>
      <c r="B241" s="44"/>
      <c r="C241" s="45"/>
      <c r="D241" s="45"/>
      <c r="E241" s="45"/>
      <c r="F241" s="45"/>
      <c r="G241" s="45"/>
      <c r="H241" s="45"/>
      <c r="J241" s="45"/>
      <c r="K241" s="44"/>
      <c r="L241" s="44"/>
      <c r="M241" s="44"/>
      <c r="N241" s="44"/>
      <c r="O241" s="44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4.25">
      <c r="A242" s="44"/>
      <c r="B242" s="44"/>
      <c r="C242" s="45"/>
      <c r="D242" s="45"/>
      <c r="E242" s="45"/>
      <c r="F242" s="45"/>
      <c r="G242" s="45"/>
      <c r="H242" s="45"/>
      <c r="J242" s="45"/>
      <c r="K242" s="44"/>
      <c r="L242" s="44"/>
      <c r="M242" s="44"/>
      <c r="N242" s="44"/>
      <c r="O242" s="44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4.25">
      <c r="A243" s="44"/>
      <c r="B243" s="44"/>
      <c r="C243" s="45"/>
      <c r="D243" s="45"/>
      <c r="E243" s="45"/>
      <c r="F243" s="45"/>
      <c r="G243" s="45"/>
      <c r="H243" s="45"/>
      <c r="J243" s="45"/>
      <c r="K243" s="44"/>
      <c r="L243" s="44"/>
      <c r="M243" s="44"/>
      <c r="N243" s="44"/>
      <c r="O243" s="44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4.25">
      <c r="A244" s="44"/>
      <c r="B244" s="44"/>
      <c r="C244" s="45"/>
      <c r="D244" s="45"/>
      <c r="E244" s="45"/>
      <c r="F244" s="45"/>
      <c r="G244" s="45"/>
      <c r="H244" s="45"/>
      <c r="J244" s="45"/>
      <c r="K244" s="44"/>
      <c r="L244" s="44"/>
      <c r="M244" s="44"/>
      <c r="N244" s="44"/>
      <c r="O244" s="44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4.25">
      <c r="A245" s="44"/>
      <c r="B245" s="44"/>
      <c r="C245" s="45"/>
      <c r="D245" s="45"/>
      <c r="E245" s="45"/>
      <c r="F245" s="45"/>
      <c r="G245" s="45"/>
      <c r="H245" s="45"/>
      <c r="J245" s="45"/>
      <c r="K245" s="44"/>
      <c r="L245" s="44"/>
      <c r="M245" s="44"/>
      <c r="N245" s="44"/>
      <c r="O245" s="44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4.25">
      <c r="A246" s="44"/>
      <c r="B246" s="44"/>
      <c r="C246" s="45"/>
      <c r="D246" s="45"/>
      <c r="E246" s="45"/>
      <c r="F246" s="45"/>
      <c r="G246" s="45"/>
      <c r="H246" s="45"/>
      <c r="J246" s="45"/>
      <c r="K246" s="44"/>
      <c r="L246" s="44"/>
      <c r="M246" s="44"/>
      <c r="N246" s="44"/>
      <c r="O246" s="44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4.25">
      <c r="A247" s="44"/>
      <c r="B247" s="44"/>
      <c r="C247" s="45"/>
      <c r="D247" s="45"/>
      <c r="E247" s="45"/>
      <c r="F247" s="45"/>
      <c r="G247" s="45"/>
      <c r="H247" s="45"/>
      <c r="J247" s="45"/>
      <c r="K247" s="44"/>
      <c r="L247" s="44"/>
      <c r="M247" s="44"/>
      <c r="N247" s="44"/>
      <c r="O247" s="44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4.25">
      <c r="A248" s="44"/>
      <c r="B248" s="44"/>
      <c r="C248" s="45"/>
      <c r="D248" s="45"/>
      <c r="E248" s="45"/>
      <c r="F248" s="45"/>
      <c r="G248" s="45"/>
      <c r="H248" s="45"/>
      <c r="J248" s="45"/>
      <c r="K248" s="44"/>
      <c r="L248" s="44"/>
      <c r="M248" s="44"/>
      <c r="N248" s="44"/>
      <c r="O248" s="44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4.25">
      <c r="A249" s="44"/>
      <c r="B249" s="44"/>
      <c r="C249" s="45"/>
      <c r="D249" s="45"/>
      <c r="E249" s="45"/>
      <c r="F249" s="45"/>
      <c r="G249" s="45"/>
      <c r="H249" s="45"/>
      <c r="J249" s="45"/>
      <c r="K249" s="44"/>
      <c r="L249" s="44"/>
      <c r="M249" s="44"/>
      <c r="N249" s="44"/>
      <c r="O249" s="44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4.25">
      <c r="A250" s="44"/>
      <c r="B250" s="44"/>
      <c r="C250" s="45"/>
      <c r="D250" s="45"/>
      <c r="E250" s="45"/>
      <c r="F250" s="45"/>
      <c r="G250" s="45"/>
      <c r="H250" s="45"/>
      <c r="J250" s="45"/>
      <c r="K250" s="44"/>
      <c r="L250" s="44"/>
      <c r="M250" s="44"/>
      <c r="N250" s="44"/>
      <c r="O250" s="44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4.25">
      <c r="A251" s="44"/>
      <c r="B251" s="44"/>
      <c r="C251" s="45"/>
      <c r="D251" s="45"/>
      <c r="E251" s="45"/>
      <c r="F251" s="45"/>
      <c r="G251" s="45"/>
      <c r="H251" s="45"/>
      <c r="J251" s="45"/>
      <c r="K251" s="44"/>
      <c r="L251" s="44"/>
      <c r="M251" s="44"/>
      <c r="N251" s="44"/>
      <c r="O251" s="44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4.25">
      <c r="A252" s="44"/>
      <c r="B252" s="44"/>
      <c r="C252" s="45"/>
      <c r="D252" s="45"/>
      <c r="E252" s="45"/>
      <c r="F252" s="45"/>
      <c r="G252" s="45"/>
      <c r="H252" s="45"/>
      <c r="J252" s="45"/>
      <c r="K252" s="44"/>
      <c r="L252" s="44"/>
      <c r="M252" s="44"/>
      <c r="N252" s="44"/>
      <c r="O252" s="44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4.25">
      <c r="A253" s="44"/>
      <c r="B253" s="44"/>
      <c r="C253" s="45"/>
      <c r="D253" s="45"/>
      <c r="E253" s="45"/>
      <c r="F253" s="45"/>
      <c r="G253" s="45"/>
      <c r="H253" s="45"/>
      <c r="J253" s="45"/>
      <c r="K253" s="44"/>
      <c r="L253" s="44"/>
      <c r="M253" s="44"/>
      <c r="N253" s="44"/>
      <c r="O253" s="44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4.25">
      <c r="A254" s="44"/>
      <c r="B254" s="44"/>
      <c r="C254" s="45"/>
      <c r="D254" s="45"/>
      <c r="E254" s="45"/>
      <c r="F254" s="45"/>
      <c r="G254" s="45"/>
      <c r="H254" s="45"/>
      <c r="J254" s="45"/>
      <c r="K254" s="44"/>
      <c r="L254" s="44"/>
      <c r="M254" s="44"/>
      <c r="N254" s="44"/>
      <c r="O254" s="44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4.25">
      <c r="A255" s="44"/>
      <c r="B255" s="44"/>
      <c r="C255" s="45"/>
      <c r="D255" s="45"/>
      <c r="E255" s="45"/>
      <c r="F255" s="45"/>
      <c r="G255" s="45"/>
      <c r="H255" s="45"/>
      <c r="J255" s="45"/>
      <c r="K255" s="44"/>
      <c r="L255" s="44"/>
      <c r="M255" s="44"/>
      <c r="N255" s="44"/>
      <c r="O255" s="44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4.25">
      <c r="A256" s="44"/>
      <c r="B256" s="44"/>
      <c r="C256" s="45"/>
      <c r="D256" s="45"/>
      <c r="E256" s="45"/>
      <c r="F256" s="45"/>
      <c r="G256" s="45"/>
      <c r="H256" s="45"/>
      <c r="J256" s="45"/>
      <c r="K256" s="44"/>
      <c r="L256" s="44"/>
      <c r="M256" s="44"/>
      <c r="N256" s="44"/>
      <c r="O256" s="44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4.25">
      <c r="A257" s="44"/>
      <c r="B257" s="44"/>
      <c r="C257" s="45"/>
      <c r="D257" s="45"/>
      <c r="E257" s="45"/>
      <c r="F257" s="45"/>
      <c r="G257" s="45"/>
      <c r="H257" s="45"/>
      <c r="J257" s="45"/>
      <c r="K257" s="44"/>
      <c r="L257" s="44"/>
      <c r="M257" s="44"/>
      <c r="N257" s="44"/>
      <c r="O257" s="44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4.25">
      <c r="A258" s="44"/>
      <c r="B258" s="44"/>
      <c r="C258" s="45"/>
      <c r="D258" s="45"/>
      <c r="E258" s="45"/>
      <c r="F258" s="45"/>
      <c r="G258" s="45"/>
      <c r="H258" s="45"/>
      <c r="J258" s="45"/>
      <c r="K258" s="44"/>
      <c r="L258" s="44"/>
      <c r="M258" s="44"/>
      <c r="N258" s="44"/>
      <c r="O258" s="44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4.25">
      <c r="A259" s="44"/>
      <c r="B259" s="44"/>
      <c r="C259" s="45"/>
      <c r="D259" s="45"/>
      <c r="E259" s="45"/>
      <c r="F259" s="45"/>
      <c r="G259" s="45"/>
      <c r="H259" s="45"/>
      <c r="J259" s="45"/>
      <c r="K259" s="44"/>
      <c r="L259" s="44"/>
      <c r="M259" s="44"/>
      <c r="N259" s="44"/>
      <c r="O259" s="44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4.25">
      <c r="A260" s="44"/>
      <c r="B260" s="44"/>
      <c r="C260" s="45"/>
      <c r="D260" s="45"/>
      <c r="E260" s="45"/>
      <c r="F260" s="45"/>
      <c r="G260" s="45"/>
      <c r="H260" s="45"/>
      <c r="J260" s="45"/>
      <c r="K260" s="44"/>
      <c r="L260" s="44"/>
      <c r="M260" s="44"/>
      <c r="N260" s="44"/>
      <c r="O260" s="44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4.25">
      <c r="A261" s="44"/>
      <c r="B261" s="44"/>
      <c r="C261" s="45"/>
      <c r="D261" s="45"/>
      <c r="E261" s="45"/>
      <c r="F261" s="45"/>
      <c r="G261" s="45"/>
      <c r="H261" s="45"/>
      <c r="J261" s="45"/>
      <c r="K261" s="44"/>
      <c r="L261" s="44"/>
      <c r="M261" s="44"/>
      <c r="N261" s="44"/>
      <c r="O261" s="44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4.25">
      <c r="A262" s="44"/>
      <c r="B262" s="44"/>
      <c r="C262" s="45"/>
      <c r="D262" s="45"/>
      <c r="E262" s="45"/>
      <c r="F262" s="45"/>
      <c r="G262" s="45"/>
      <c r="H262" s="45"/>
      <c r="J262" s="45"/>
      <c r="K262" s="44"/>
      <c r="L262" s="44"/>
      <c r="M262" s="44"/>
      <c r="N262" s="44"/>
      <c r="O262" s="44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4.25">
      <c r="A263" s="44"/>
      <c r="B263" s="44"/>
      <c r="C263" s="45"/>
      <c r="D263" s="45"/>
      <c r="E263" s="45"/>
      <c r="F263" s="45"/>
      <c r="G263" s="45"/>
      <c r="H263" s="45"/>
      <c r="J263" s="45"/>
      <c r="K263" s="44"/>
      <c r="L263" s="44"/>
      <c r="M263" s="44"/>
      <c r="N263" s="44"/>
      <c r="O263" s="44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4.25">
      <c r="A264" s="44"/>
      <c r="B264" s="44"/>
      <c r="C264" s="45"/>
      <c r="D264" s="45"/>
      <c r="E264" s="45"/>
      <c r="F264" s="45"/>
      <c r="G264" s="45"/>
      <c r="H264" s="45"/>
      <c r="J264" s="45"/>
      <c r="K264" s="44"/>
      <c r="L264" s="44"/>
      <c r="M264" s="44"/>
      <c r="N264" s="44"/>
      <c r="O264" s="44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4.25">
      <c r="A265" s="44"/>
      <c r="B265" s="44"/>
      <c r="C265" s="45"/>
      <c r="D265" s="45"/>
      <c r="E265" s="45"/>
      <c r="F265" s="45"/>
      <c r="G265" s="45"/>
      <c r="H265" s="45"/>
      <c r="J265" s="45"/>
      <c r="K265" s="44"/>
      <c r="L265" s="44"/>
      <c r="M265" s="44"/>
      <c r="N265" s="44"/>
      <c r="O265" s="44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4.25">
      <c r="A266" s="44"/>
      <c r="B266" s="44"/>
      <c r="C266" s="45"/>
      <c r="D266" s="45"/>
      <c r="E266" s="45"/>
      <c r="F266" s="45"/>
      <c r="G266" s="45"/>
      <c r="H266" s="45"/>
      <c r="J266" s="45"/>
      <c r="K266" s="44"/>
      <c r="L266" s="44"/>
      <c r="M266" s="44"/>
      <c r="N266" s="44"/>
      <c r="O266" s="44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4.25">
      <c r="A267" s="44"/>
      <c r="B267" s="44"/>
      <c r="C267" s="45"/>
      <c r="D267" s="45"/>
      <c r="E267" s="45"/>
      <c r="F267" s="45"/>
      <c r="G267" s="45"/>
      <c r="H267" s="45"/>
      <c r="J267" s="45"/>
      <c r="K267" s="44"/>
      <c r="L267" s="44"/>
      <c r="M267" s="44"/>
      <c r="N267" s="44"/>
      <c r="O267" s="44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4.25">
      <c r="A268" s="44"/>
      <c r="B268" s="44"/>
      <c r="C268" s="45"/>
      <c r="D268" s="45"/>
      <c r="E268" s="45"/>
      <c r="F268" s="45"/>
      <c r="G268" s="45"/>
      <c r="H268" s="45"/>
      <c r="J268" s="45"/>
      <c r="K268" s="44"/>
      <c r="L268" s="44"/>
      <c r="M268" s="44"/>
      <c r="N268" s="44"/>
      <c r="O268" s="44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4.25">
      <c r="A269" s="44"/>
      <c r="B269" s="44"/>
      <c r="C269" s="45"/>
      <c r="D269" s="45"/>
      <c r="E269" s="45"/>
      <c r="F269" s="45"/>
      <c r="G269" s="45"/>
      <c r="H269" s="45"/>
      <c r="J269" s="45"/>
      <c r="K269" s="44"/>
      <c r="L269" s="44"/>
      <c r="M269" s="44"/>
      <c r="N269" s="44"/>
      <c r="O269" s="44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4.25">
      <c r="A270" s="44"/>
      <c r="B270" s="44"/>
      <c r="C270" s="45"/>
      <c r="D270" s="45"/>
      <c r="E270" s="45"/>
      <c r="F270" s="45"/>
      <c r="G270" s="45"/>
      <c r="H270" s="45"/>
      <c r="J270" s="45"/>
      <c r="K270" s="44"/>
      <c r="L270" s="44"/>
      <c r="M270" s="44"/>
      <c r="N270" s="44"/>
      <c r="O270" s="44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4.25">
      <c r="A271" s="44"/>
      <c r="B271" s="44"/>
      <c r="C271" s="45"/>
      <c r="D271" s="45"/>
      <c r="E271" s="45"/>
      <c r="F271" s="45"/>
      <c r="G271" s="45"/>
      <c r="H271" s="45"/>
      <c r="J271" s="45"/>
      <c r="K271" s="44"/>
      <c r="L271" s="44"/>
      <c r="M271" s="44"/>
      <c r="N271" s="44"/>
      <c r="O271" s="44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4.25">
      <c r="A272" s="44"/>
      <c r="B272" s="44"/>
      <c r="C272" s="45"/>
      <c r="D272" s="45"/>
      <c r="E272" s="45"/>
      <c r="F272" s="45"/>
      <c r="G272" s="45"/>
      <c r="H272" s="45"/>
      <c r="J272" s="45"/>
      <c r="K272" s="44"/>
      <c r="L272" s="44"/>
      <c r="M272" s="44"/>
      <c r="N272" s="44"/>
      <c r="O272" s="44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4.25">
      <c r="A273" s="44"/>
      <c r="B273" s="44"/>
      <c r="C273" s="45"/>
      <c r="D273" s="45"/>
      <c r="E273" s="45"/>
      <c r="F273" s="45"/>
      <c r="G273" s="45"/>
      <c r="H273" s="45"/>
      <c r="J273" s="45"/>
      <c r="K273" s="44"/>
      <c r="L273" s="44"/>
      <c r="M273" s="44"/>
      <c r="N273" s="44"/>
      <c r="O273" s="44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4.25">
      <c r="A274" s="44"/>
      <c r="B274" s="44"/>
      <c r="C274" s="45"/>
      <c r="D274" s="45"/>
      <c r="E274" s="45"/>
      <c r="F274" s="45"/>
      <c r="G274" s="45"/>
      <c r="H274" s="45"/>
      <c r="J274" s="45"/>
      <c r="K274" s="44"/>
      <c r="L274" s="44"/>
      <c r="M274" s="44"/>
      <c r="N274" s="44"/>
      <c r="O274" s="44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4.25">
      <c r="A275" s="44"/>
      <c r="B275" s="44"/>
      <c r="C275" s="45"/>
      <c r="D275" s="45"/>
      <c r="E275" s="45"/>
      <c r="F275" s="45"/>
      <c r="G275" s="45"/>
      <c r="H275" s="45"/>
      <c r="J275" s="45"/>
      <c r="K275" s="44"/>
      <c r="L275" s="44"/>
      <c r="M275" s="44"/>
      <c r="N275" s="44"/>
      <c r="O275" s="44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4.25">
      <c r="A276" s="44"/>
      <c r="B276" s="44"/>
      <c r="C276" s="45"/>
      <c r="D276" s="45"/>
      <c r="E276" s="45"/>
      <c r="F276" s="45"/>
      <c r="G276" s="45"/>
      <c r="H276" s="45"/>
      <c r="J276" s="45"/>
      <c r="K276" s="44"/>
      <c r="L276" s="44"/>
      <c r="M276" s="44"/>
      <c r="N276" s="44"/>
      <c r="O276" s="44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15" ht="14.25">
      <c r="A277" s="44"/>
      <c r="B277" s="44"/>
      <c r="C277" s="45"/>
      <c r="D277" s="45"/>
      <c r="E277" s="45"/>
      <c r="F277" s="45"/>
      <c r="G277" s="45"/>
      <c r="H277" s="45"/>
      <c r="J277" s="45"/>
      <c r="K277" s="44"/>
      <c r="L277" s="44"/>
      <c r="M277" s="44"/>
      <c r="N277" s="44"/>
      <c r="O277" s="44"/>
    </row>
    <row r="278" spans="1:15" ht="14.25">
      <c r="A278" s="44"/>
      <c r="B278" s="44"/>
      <c r="C278" s="45"/>
      <c r="D278" s="45"/>
      <c r="E278" s="45"/>
      <c r="F278" s="45"/>
      <c r="G278" s="45"/>
      <c r="H278" s="45"/>
      <c r="J278" s="45"/>
      <c r="K278" s="44"/>
      <c r="L278" s="44"/>
      <c r="M278" s="44"/>
      <c r="N278" s="44"/>
      <c r="O278" s="44"/>
    </row>
  </sheetData>
  <sheetProtection/>
  <mergeCells count="11">
    <mergeCell ref="K11:K13"/>
    <mergeCell ref="K15:K17"/>
    <mergeCell ref="K19:K21"/>
    <mergeCell ref="K43:K45"/>
    <mergeCell ref="K4:K5"/>
    <mergeCell ref="K47:K50"/>
    <mergeCell ref="K28:K31"/>
    <mergeCell ref="K33:K36"/>
    <mergeCell ref="K38:K41"/>
    <mergeCell ref="K23:K26"/>
    <mergeCell ref="K7:K9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Vanillaware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Valkner</dc:creator>
  <cp:keywords/>
  <dc:description/>
  <cp:lastModifiedBy>Windows User</cp:lastModifiedBy>
  <dcterms:created xsi:type="dcterms:W3CDTF">2013-04-27T15:38:31Z</dcterms:created>
  <dcterms:modified xsi:type="dcterms:W3CDTF">2019-08-30T22:55:53Z</dcterms:modified>
  <cp:category/>
  <cp:version/>
  <cp:contentType/>
  <cp:contentStatus/>
</cp:coreProperties>
</file>